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26" windowHeight="10555" firstSheet="1" activeTab="1"/>
  </bookViews>
  <sheets>
    <sheet name="май-август" sheetId="1" state="hidden" r:id="rId1"/>
    <sheet name="давлат харидлари" sheetId="2" r:id="rId2"/>
  </sheets>
  <definedNames>
    <definedName name="_xlnm._FilterDatabase" localSheetId="1" hidden="1">'давлат харидлари'!$A$9:$K$67</definedName>
    <definedName name="_xlnm._FilterDatabase" localSheetId="0" hidden="1">'май-август'!$A$4:$M$4</definedName>
  </definedNames>
  <calcPr calcId="125725"/>
</workbook>
</file>

<file path=xl/calcChain.xml><?xml version="1.0" encoding="utf-8"?>
<calcChain xmlns="http://schemas.openxmlformats.org/spreadsheetml/2006/main">
  <c r="I111" i="2"/>
  <c r="I105"/>
  <c r="I106"/>
  <c r="I109"/>
  <c r="I110"/>
  <c r="I112"/>
  <c r="I113"/>
  <c r="I114"/>
  <c r="I115"/>
  <c r="I116"/>
  <c r="H104"/>
  <c r="I104"/>
  <c r="I103"/>
  <c r="I102"/>
  <c r="I97"/>
  <c r="I96"/>
  <c r="I91"/>
  <c r="E91" s="1"/>
  <c r="I87"/>
  <c r="I86"/>
  <c r="E86" s="1"/>
  <c r="I101"/>
  <c r="I99"/>
  <c r="I93"/>
  <c r="I98"/>
  <c r="H95"/>
  <c r="I95" s="1"/>
  <c r="I94"/>
  <c r="I92"/>
  <c r="E92" s="1"/>
  <c r="I90"/>
  <c r="E90" s="1"/>
  <c r="I89"/>
  <c r="E89" s="1"/>
  <c r="I88"/>
  <c r="E88" s="1"/>
  <c r="I85"/>
  <c r="E85" s="1"/>
  <c r="I84"/>
  <c r="E84" s="1"/>
  <c r="I83"/>
  <c r="E83" s="1"/>
  <c r="I82"/>
  <c r="E82" s="1"/>
  <c r="I81"/>
  <c r="E81" s="1"/>
  <c r="I80"/>
  <c r="E80" s="1"/>
  <c r="I79"/>
  <c r="E79" s="1"/>
  <c r="I78"/>
  <c r="E78" s="1"/>
  <c r="I77"/>
  <c r="I76"/>
  <c r="I75"/>
  <c r="E75" s="1"/>
  <c r="I74"/>
  <c r="E74" s="1"/>
  <c r="I73"/>
  <c r="I72"/>
  <c r="E72" s="1"/>
  <c r="I71"/>
  <c r="I70"/>
  <c r="I69"/>
  <c r="E69"/>
  <c r="I68"/>
  <c r="I27" i="1"/>
  <c r="D27"/>
  <c r="I26"/>
  <c r="D26"/>
  <c r="I25"/>
  <c r="D25"/>
  <c r="I24"/>
  <c r="D24"/>
  <c r="I23"/>
  <c r="D23"/>
  <c r="I22"/>
  <c r="D22"/>
  <c r="I21"/>
  <c r="D21"/>
  <c r="I20"/>
  <c r="D20"/>
  <c r="I19"/>
  <c r="D19"/>
  <c r="I18"/>
  <c r="I17"/>
  <c r="D17"/>
  <c r="D18"/>
  <c r="I13"/>
  <c r="I14"/>
  <c r="I15"/>
  <c r="D15"/>
  <c r="I16"/>
  <c r="D16"/>
  <c r="D12"/>
  <c r="I12"/>
  <c r="D11"/>
  <c r="I11"/>
  <c r="I10"/>
  <c r="I6"/>
  <c r="D6"/>
  <c r="I5"/>
  <c r="I7"/>
  <c r="I8"/>
  <c r="I9"/>
  <c r="D9"/>
  <c r="I100" i="2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D30" i="1"/>
  <c r="I30"/>
  <c r="I29"/>
</calcChain>
</file>

<file path=xl/sharedStrings.xml><?xml version="1.0" encoding="utf-8"?>
<sst xmlns="http://schemas.openxmlformats.org/spreadsheetml/2006/main" count="753" uniqueCount="284">
  <si>
    <t>№</t>
  </si>
  <si>
    <t>Иқтисод таснифи бўйича харажат моддаси</t>
  </si>
  <si>
    <t>Харид қилиниши лозим бўлган товар (хизмат) номи</t>
  </si>
  <si>
    <t>Маблағлар манбаи (бюджет, бюджетдан ташқари жамғарма маблағлари)</t>
  </si>
  <si>
    <t>Харид қилиниши режалаштирилнган товар (хизматлар) миқдори</t>
  </si>
  <si>
    <t>Нархи</t>
  </si>
  <si>
    <t>Суммаси</t>
  </si>
  <si>
    <t>Мақсади (марказий аппарат ёки тасарруфдаги муассасалар эхтиёжи учун)</t>
  </si>
  <si>
    <t>Товар (хизматлар) етказиб берувчи номи</t>
  </si>
  <si>
    <t xml:space="preserve">Харид қилинган товар (хизматлар) миқдори </t>
  </si>
  <si>
    <t>Харид қилинган (хизматларнинг жойларга етказилиши)</t>
  </si>
  <si>
    <t>Бюджет</t>
  </si>
  <si>
    <t>Марказий аппарат</t>
  </si>
  <si>
    <t>Амалга оширилган харид тури (биржа, тендер савдолари)</t>
  </si>
  <si>
    <t>ПҚ-3953 га асосан</t>
  </si>
  <si>
    <t xml:space="preserve">Бюджетдан ташқари жамғарма </t>
  </si>
  <si>
    <t>Режалаштирил-ган маблағ</t>
  </si>
  <si>
    <t>Электронный аукцион</t>
  </si>
  <si>
    <t>Бюджетдан</t>
  </si>
  <si>
    <t>УП-3953</t>
  </si>
  <si>
    <t>"O`ZTEMIRYO`LYO`LOVCHI" AJ</t>
  </si>
  <si>
    <t>"ZAFAR-I" Ч П К П</t>
  </si>
  <si>
    <t>АКТ ва биллинг тизимини жорий килиш ва ривожлантириш маркази</t>
  </si>
  <si>
    <t>Хизмат гувоҳномасига ички варақ бланкалари</t>
  </si>
  <si>
    <t>Ўзбекистон Республикаси Марказий банкининг "DAVLAT BELGISI" ДУК</t>
  </si>
  <si>
    <t>Ягона етказиб берувчи</t>
  </si>
  <si>
    <t>Ахборот-коммуникация тизимидаги хизматлар</t>
  </si>
  <si>
    <t>1 384 933 968</t>
  </si>
  <si>
    <t>"Согдиана- Тревел" ООО</t>
  </si>
  <si>
    <t xml:space="preserve">Авиабилет учун </t>
  </si>
  <si>
    <t>ОАЖ СК "ALSKOM"</t>
  </si>
  <si>
    <t>Суғурта хизмати</t>
  </si>
  <si>
    <t>"UZBEKISTAN AIRWAYS" AKSIYADORLIK JAMIYATI</t>
  </si>
  <si>
    <t>29 826 560</t>
  </si>
  <si>
    <t>Авиабилет учун</t>
  </si>
  <si>
    <t>"ME'YOR TA'MIR" MCHJ</t>
  </si>
  <si>
    <t>Шкаф (металлический)</t>
  </si>
  <si>
    <t>Журнал тайёрлаш хизмати</t>
  </si>
  <si>
    <t>ООО"КОМRОN РRESS"</t>
  </si>
  <si>
    <t>Эхтиёт қисмларни алмаштириш бўйича хизматлар</t>
  </si>
  <si>
    <t>МЧЖ "BEST CAR SERVICE"</t>
  </si>
  <si>
    <t>"Геоинновация маркази" ДУК</t>
  </si>
  <si>
    <t>Қўмита ходимларини учувчисиз учиш аппаратларини бошкариш курсида ўқитиш</t>
  </si>
  <si>
    <t>ЎРҚ-472 44-моддага асосан</t>
  </si>
  <si>
    <t>Кадрларни кайта тайёрлаш ва статис. тадкик. Маркази</t>
  </si>
  <si>
    <t>Қўмита ходимларини Статистика асослари курсида ўқитиш</t>
  </si>
  <si>
    <t>"АSIA INSHURANS" СК</t>
  </si>
  <si>
    <t>Темирйўл билети учун</t>
  </si>
  <si>
    <t>Божхона юкларини сақлаш хизмати</t>
  </si>
  <si>
    <t xml:space="preserve"> "GALRUS" ХК</t>
  </si>
  <si>
    <t>Декларация хизмати</t>
  </si>
  <si>
    <t>"Avtoban Group" МЧЖ</t>
  </si>
  <si>
    <t>Жахон иқтисодиёти ва дипломатия университети қошидаги Олий дипломатия мактаби</t>
  </si>
  <si>
    <t>Қўмита ходимларини Самарали бошқарув асослари курсида ўқитиш</t>
  </si>
  <si>
    <t>ZAMIN TECHNO LUX ХК</t>
  </si>
  <si>
    <t>Реклама хизмати (логотип наклейкани ёпиштириш)</t>
  </si>
  <si>
    <t>Электрон дўкон</t>
  </si>
  <si>
    <t>СП ООО IZOPAN</t>
  </si>
  <si>
    <t>маска</t>
  </si>
  <si>
    <t>миллий дўкон</t>
  </si>
  <si>
    <t>OOO INTER STARS TRADE GROUP</t>
  </si>
  <si>
    <t>теннис столи</t>
  </si>
  <si>
    <t>журналга обуна</t>
  </si>
  <si>
    <t>OOO"MTSFER-U NASHRIYOT UYI"</t>
  </si>
  <si>
    <t>"BIO XLOR AKTIV" МЧЖ</t>
  </si>
  <si>
    <t>антисептик</t>
  </si>
  <si>
    <t>Табркинома тайёрлаш</t>
  </si>
  <si>
    <t>ELECT POLYGRAPHY МЧЖ</t>
  </si>
  <si>
    <t>"Ўзбекистон почтаси" АЖ</t>
  </si>
  <si>
    <t>марка</t>
  </si>
  <si>
    <t>BRBS INNOVATE TRADE МЧЖ</t>
  </si>
  <si>
    <t>кресло</t>
  </si>
  <si>
    <t>(2021 йил 01 май ҳолатига )</t>
  </si>
  <si>
    <t>"SHABNAM SILVER " МЧЖ</t>
  </si>
  <si>
    <t>Ичимлик суви (20 л)</t>
  </si>
  <si>
    <t>ХК "Нурон Савдо"</t>
  </si>
  <si>
    <t>А4 қоғоз</t>
  </si>
  <si>
    <t>SERQUYOSH VA MUQADDAS O`LKA OK</t>
  </si>
  <si>
    <t>Аукцион</t>
  </si>
  <si>
    <t>Маъмурий баённомани расмийлаштириш бланкаларини тайёрлаш</t>
  </si>
  <si>
    <t>"Zangiota Zam Zam" МЧЖ</t>
  </si>
  <si>
    <t>Тиббий ниқоб (маска)</t>
  </si>
  <si>
    <t>Таблички</t>
  </si>
  <si>
    <t>"GIFT BOX" МЧЖ</t>
  </si>
  <si>
    <t>СП ООО FRUIT JUICE</t>
  </si>
  <si>
    <t>Минерал сув</t>
  </si>
  <si>
    <t>Иссиқлик ускуналарини электрон ҳисобини олиш</t>
  </si>
  <si>
    <t>ХК "ИССИКЛИК УСКУНАЛАРИ"</t>
  </si>
  <si>
    <t>Электрон технологияларни ривожлантириш маркази</t>
  </si>
  <si>
    <t>Ҳимояланган техник воситаларини синов сертификатидан ўтказиш</t>
  </si>
  <si>
    <t>"EVEREST MEBEL LYUKS" МЧЖ</t>
  </si>
  <si>
    <t>Кресло</t>
  </si>
  <si>
    <t>"GRAND MUSAFFO SAVDO SERVIS" МЧЖ</t>
  </si>
  <si>
    <t>Автошина</t>
  </si>
  <si>
    <t xml:space="preserve">"Таshkent Law Spring" II Халқаро юридик форумида қатнашиш </t>
  </si>
  <si>
    <t>Ўзбекистон Республикаси Адлия вазирлиги</t>
  </si>
  <si>
    <t>Олий Дипломатия мактаби</t>
  </si>
  <si>
    <t>Ташқи иқтисодий ва ташқи сиёсий фаолият дастури асосида малака ошириш</t>
  </si>
  <si>
    <t>"COMPLEX CONSULTING GROUP" МЧЖ</t>
  </si>
  <si>
    <t>Тендер ҳужжатларини расмийлаштириш</t>
  </si>
  <si>
    <t>"ELEGANT GOLD PRINT" МЧЖ</t>
  </si>
  <si>
    <t>Ташриф қоғози</t>
  </si>
  <si>
    <t xml:space="preserve"> "UNITED BUSINESS TRADE LTD" МЧЖ</t>
  </si>
  <si>
    <t>Кранштейн</t>
  </si>
  <si>
    <t>"Орбита Плюс" МЧЖ</t>
  </si>
  <si>
    <t>Футболка, кепка</t>
  </si>
  <si>
    <t xml:space="preserve">  Ислом Каримов номидаги Тошкент халкаро аэропорти МЧЖ</t>
  </si>
  <si>
    <t>Ўз Р ФА Ботаника институти</t>
  </si>
  <si>
    <t xml:space="preserve">Бюджет </t>
  </si>
  <si>
    <t>Божхона юкларига хизмат кўрсатиш</t>
  </si>
  <si>
    <t>Ўсимликларнинг давлат рўйхати ва кадастрини яратиш хизмати</t>
  </si>
  <si>
    <t xml:space="preserve">Ўзбекистон Республикаси Экология ва атроф-муҳитни муҳофаза қилиш давлат қўмитасида 
 амалга оширилган давлат харидлари тўғрисида маълумот </t>
  </si>
  <si>
    <t>"O'zR "O'zR ISVHLIKKEQM" DUKISVHLIKKEQM" DUK</t>
  </si>
  <si>
    <t>Комплекс экпертизадан ўтказиш</t>
  </si>
  <si>
    <t>"FAIR-SERVICE-SYSTEM" МЧЖ</t>
  </si>
  <si>
    <t>Хона ҳаво совутгичи (кондиционер)ларини демонтаж қилиш</t>
  </si>
  <si>
    <t>Узбек тили унисер.укитиш ва малака ошириш маркази</t>
  </si>
  <si>
    <t>Қўмита ҳодимларини ўзбек адабий тили меъёрлари, лотин ёзувига асосланган ўзбек алифбоси ва имлоси, давлат тилида иш юритиш асослари бўйича ўқитиш ва малакасини ошириш (масофавий)</t>
  </si>
  <si>
    <t>Қўмита ҳодимларини ўзбек адабий тили меъёрлари, лотин ёзувига асосланган ўзбек алифбоси ва имлоси, давлат тилида иш юритиш асослари бўйича ўқитиш ва малакасини ошириш (анъанавий)</t>
  </si>
  <si>
    <t xml:space="preserve"> "Absolute-Zomin" МЧЖ</t>
  </si>
  <si>
    <t>Ноутбук</t>
  </si>
  <si>
    <t>Ўз.Р. эк. ва атр.мух.ни мух.қил.қўм.хуз. ЭАММҚ ИТИ</t>
  </si>
  <si>
    <t xml:space="preserve"> Коврак ўсимлигини ҳисобини юритиш учун уларнинг тарқалиш ареаллари ва заҳирасини аниқлаш</t>
  </si>
  <si>
    <t>Орол денгизи ҳудудида Артемияни ўрганиш ва Қизилмия ўсимлигининг ҳисобини юритиш учун уларнинг тарқалиш ареаллари ва заҳирасини аниқлаш</t>
  </si>
  <si>
    <t>Ўз Р ФА Зоология институти</t>
  </si>
  <si>
    <t>бюджет (кадастр)</t>
  </si>
  <si>
    <t>Айдар арнасой кўллар тизимидаги балиқ турларини ҳисобга олиш ва кадастрини яратиш</t>
  </si>
  <si>
    <t>танлов</t>
  </si>
  <si>
    <t>ЯТТ Далишев Адилжон Кадирович</t>
  </si>
  <si>
    <t>Сейф</t>
  </si>
  <si>
    <t>электрон дўкон</t>
  </si>
  <si>
    <t>ДСҚ хузуридаги давлат кадастрлар палатаси агентлиги</t>
  </si>
  <si>
    <t>ҳудудларда мавжуд қаттиқ маиший чиқиндиларни кўмиш жойларининг аниқ чегара ҳудудларини белгилаш ва ягона маълумотлар базасини яратиш.</t>
  </si>
  <si>
    <t>Ўзбек Давлат ер тузиш илмий-лойихалаш институти Уздаверлойиха</t>
  </si>
  <si>
    <t>Янги ташкил этилган мухофаза этиладиган табиий ҳудудларнинг аниқ чегараларини аниқлаш</t>
  </si>
  <si>
    <t>Стратегиялар, музокаралар ва инвестициялар йўналишида малака ошириш</t>
  </si>
  <si>
    <t>"ХУСНИЯ АНАСХОН" МЧЖ</t>
  </si>
  <si>
    <t>BEQIYOS SHOX BIZNES ХК</t>
  </si>
  <si>
    <t>"AUTO BOUTIQUE" МЧЖ</t>
  </si>
  <si>
    <t>бюджет</t>
  </si>
  <si>
    <t>Сайтда VIP PR мақола чоп эттириш</t>
  </si>
  <si>
    <t>" QALAMPIR" МЧЖ</t>
  </si>
  <si>
    <t>"AUTOBOUTIQUE" МЧЖ</t>
  </si>
  <si>
    <t>Сурхондарё вилоятидаги "Тўпаланг" ва "Сангдарак" дарёлари ҳамда Наманган вилоятидаги "Қасноқ" ва "Қолгандарё" табиий қўлларининг сувни муҳофаза қилиш зоналарини ва соҳил бўйи минтақаларини белгилаш лойиҳасини ишлаб чиқиш ишларини бажариш</t>
  </si>
  <si>
    <t>"Ўздаверлойиҳа" давлат илмий-лойиҳалаш институти</t>
  </si>
  <si>
    <t>Иш берувчининг фуқаролик жавобгарлигини мажбурий суғурталаш</t>
  </si>
  <si>
    <t>"EUROASIA INSURANCE" СК МЧЖ</t>
  </si>
  <si>
    <t>Миллий табиат боғларида туризмни ривожлантириш дастури буйича ўқитиш</t>
  </si>
  <si>
    <t>"Turizmni rivojlantirish instituti" DM</t>
  </si>
  <si>
    <t>Нотўқима матодан тайёрланган бир марталик уч қаватли юз ниқоби</t>
  </si>
  <si>
    <t>"United Safed Protection" МЧЖ</t>
  </si>
  <si>
    <t>Ўсимлик ва хайвонот дунёси давлат кадастри объектларини геоахборот маълумотлар базасини яратиш</t>
  </si>
  <si>
    <t>Ўзбекистон Республикаси Экология ва атроф-муҳитни муҳофаза қилиш давлат қўмитаси ҳузуридаги Атроф-муҳит ва табиатни муҳофаза қилиш технологиялари илмий-тадқиқот институти</t>
  </si>
  <si>
    <t> Биноларни дезинфекция қилиш ишлари</t>
  </si>
  <si>
    <t>"MIRJAHON XIZMAT" МЧЖ</t>
  </si>
  <si>
    <t>O`z.R.Adliya vazirligi Adolat huquqiy axborot markazi muassasasi</t>
  </si>
  <si>
    <t>Кодекслар тўплами</t>
  </si>
  <si>
    <t>СП МЧЖ INTERMED INNOVATION</t>
  </si>
  <si>
    <t>Ходимлардан ПЦР анализи олиш (коронавирус)</t>
  </si>
  <si>
    <t>BOBUR MUNAVVAR NUR МЧЖ</t>
  </si>
  <si>
    <t>Панно тайёрлаш хизмати (делегацияда ташриф буюурган мехмонлар учун)</t>
  </si>
  <si>
    <t xml:space="preserve">ANVAR BIZNES SERVIS МЧЖ </t>
  </si>
  <si>
    <t>Санаси</t>
  </si>
  <si>
    <t>СП ООО СК "EUROASIA INSURANCE"</t>
  </si>
  <si>
    <t>Дезинфекция хизмати</t>
  </si>
  <si>
    <t>ДУК Poytaxt qurilish va xizmat</t>
  </si>
  <si>
    <t>Расмий ташриф билан келган делегацияга учун тадбирлар ўтказиш (тушлик)</t>
  </si>
  <si>
    <t>"O'ZBEKISTON ILMIY-SINOV VA SIFAT NAZORATI MARKAZI" DUK</t>
  </si>
  <si>
    <t>Сертификатлаштириш, мувофиқлаштириш хизмати</t>
  </si>
  <si>
    <t>ЎРҚ-684 61-моддага асосан</t>
  </si>
  <si>
    <t>ТИҚХММИ ПКҚТ ва МОТМ</t>
  </si>
  <si>
    <t>"Давлат кадастрлари ва геоахборот технологиялари" курсида ходимларни ўқитиш</t>
  </si>
  <si>
    <t>ЎзР Адлия вазир. Юристлар малакасини ошириш маркази</t>
  </si>
  <si>
    <t>Етакчи юрисконьсулт Халмухамедов Давронни "Tartibga solish ta'sirini baholash bo'yicha mutaxassislarni tayyorlash" ўқув курсида ўкитиш</t>
  </si>
  <si>
    <t>IMETER МЧЖ</t>
  </si>
  <si>
    <t>Газ ҳисоблагич хариди</t>
  </si>
  <si>
    <t>ALOQALOYIHA" Davlat unitar korxonasi</t>
  </si>
  <si>
    <t>Лойиҳалаштириш хизмати</t>
  </si>
  <si>
    <t>"МОХИЗА-НУР" МЧЖ</t>
  </si>
  <si>
    <t>Хўжалик моллари</t>
  </si>
  <si>
    <t>IBROHIM ELIT BIZNES MCHJ</t>
  </si>
  <si>
    <t>Канцелярия моллари</t>
  </si>
  <si>
    <t>Бош юрисконьсулт Абдурахмонова Дилнозани"Tartibga solish ta'sirini baholash bo'yicha mutaxassislarni tayyorlash" ўқув курсида ўкитиш</t>
  </si>
  <si>
    <t>"O'zRes VM AXFBB" DUK</t>
  </si>
  <si>
    <t>Журнал тайёрлаш (чоп этиш)</t>
  </si>
  <si>
    <t>"BEXRUZ-MARKET" ХК</t>
  </si>
  <si>
    <t>NIGOMAX МЧЖ</t>
  </si>
  <si>
    <t xml:space="preserve">Ичимлик суви </t>
  </si>
  <si>
    <t xml:space="preserve">  "ABBOS MUSTANG" МЧЖ</t>
  </si>
  <si>
    <t>Авто шина</t>
  </si>
  <si>
    <t>SYRDARYA GOLDEN GROUP МЧЖ</t>
  </si>
  <si>
    <t>Чангларни тозалаш учун чўтка</t>
  </si>
  <si>
    <t>(2021 йил 31 декабрь ҳолатига )</t>
  </si>
  <si>
    <t>O‘zbekiston Respublikasi Ekologiya va atrof-muhitni muhofaza qilish davlat qo‘mitasida amalga oshirilgan to‘g‘ridan-to‘g‘ri davlat xaridlari to‘g‘risida ma’lumot</t>
  </si>
  <si>
    <t>Ўзбекистон Республикаси Экология ва атроф-муҳитни муҳофаза қилиш давлат қўмитасида амалга оширилган тўғридан-тўғри давлат харидлари тўғрисида маълумот</t>
  </si>
  <si>
    <t>Информация о прямых государственных закупках в Государственном комитете Республики Узбекистан по экологии и охране окружающей среды</t>
  </si>
  <si>
    <t>Information on direct public procurement in the State Committee for Ecology and Environmental Protection of the Republic of Uzbekistan</t>
  </si>
  <si>
    <t>T.r. No.</t>
  </si>
  <si>
    <t>Iqtisod tasnifi bo‘yicha xarajat moddasi</t>
  </si>
  <si>
    <t>Т.р. No.</t>
  </si>
  <si>
    <t xml:space="preserve">No. п.п. </t>
  </si>
  <si>
    <t>Статья расходов по экономической классификации</t>
  </si>
  <si>
    <t>No. in order</t>
  </si>
  <si>
    <t>Expenditure item by economic classification</t>
  </si>
  <si>
    <t>Name of the purchased product (service)</t>
  </si>
  <si>
    <t>Название приобретаемого товара (услуги)</t>
  </si>
  <si>
    <t>Xarid qilinishi lozim bo‘lgan tovar (xizmat) nomi</t>
  </si>
  <si>
    <t>Rejalashtirilgan mablag‘ (sum)</t>
  </si>
  <si>
    <t>Режалаштирил-ган маблағ (сум)</t>
  </si>
  <si>
    <t>Планируемые средства (сум)</t>
  </si>
  <si>
    <t>Planned funds (sum)</t>
  </si>
  <si>
    <t>Mablag‘lar manbai (byudjet, byudjetdan tashqari jamg‘arma mablag‘lari)</t>
  </si>
  <si>
    <t>Источник средств (бюджет, внебюджетные фонды)</t>
  </si>
  <si>
    <t>Source of funds (budget, extrabudgetary funds)</t>
  </si>
  <si>
    <t xml:space="preserve">Xarid qilingan tovar (xizmatlar) miqdori </t>
  </si>
  <si>
    <t>Narxi (sum)</t>
  </si>
  <si>
    <t>Summasi (sum)</t>
  </si>
  <si>
    <t>Нархи (сум)</t>
  </si>
  <si>
    <t>Суммаси (сум)</t>
  </si>
  <si>
    <t>Количество приобретенных товаров (услуг)</t>
  </si>
  <si>
    <t>Цена (сум)</t>
  </si>
  <si>
    <t>Сумма (сум)</t>
  </si>
  <si>
    <t>Number of purchased goods (services)</t>
  </si>
  <si>
    <t>Price (sum)</t>
  </si>
  <si>
    <t>Amount (sum)</t>
  </si>
  <si>
    <t>Amalga oshirilgan xarid turi (birja, tender savdolari)</t>
  </si>
  <si>
    <t>Тип совершенной закупки (биржа, тендер)</t>
  </si>
  <si>
    <t>Type of purchase made (exchange, tender)</t>
  </si>
  <si>
    <t>Tovar (xizmatlar) yetkazib beruvchi nomi</t>
  </si>
  <si>
    <t>Наименование поставщика товаров (услуг)</t>
  </si>
  <si>
    <t>Name of the supplier of goods (services)</t>
  </si>
  <si>
    <t>Date</t>
  </si>
  <si>
    <t>Sanasi</t>
  </si>
  <si>
    <t>Дата</t>
  </si>
  <si>
    <t>Удлинитель</t>
  </si>
  <si>
    <t>"ASSODIQ-PROGRESS" mas`uliyati cheklangan jamiyati</t>
  </si>
  <si>
    <t>Регистр папкаси</t>
  </si>
  <si>
    <t>OOO BIRJASERVIS BARAKA</t>
  </si>
  <si>
    <t xml:space="preserve">  "SHABNAM SILVER " МЧЖ</t>
  </si>
  <si>
    <t>Формали кийим бош</t>
  </si>
  <si>
    <t>Тендер</t>
  </si>
  <si>
    <t>DRESS CODE Масъулияти чекланган жамият</t>
  </si>
  <si>
    <t xml:space="preserve"> "DESKFORM" МЧЖ</t>
  </si>
  <si>
    <t>Бланка</t>
  </si>
  <si>
    <t xml:space="preserve"> "ELEGANT GOLD PRINT" МЧЖ</t>
  </si>
  <si>
    <t>Энергоаккумулятор</t>
  </si>
  <si>
    <t>ABBOS MUSTANG МЧЖ</t>
  </si>
  <si>
    <t>Молиячи маълумотномаси журналига обуна 2022 йил учун</t>
  </si>
  <si>
    <t>Молия вазирлиги укув маркази</t>
  </si>
  <si>
    <t xml:space="preserve">Кулонларни транспортировка килиш (кўчириш) хизмати </t>
  </si>
  <si>
    <t>MUYNOQ KELAJAGI BUYNODKORLARI МЧЖ</t>
  </si>
  <si>
    <t>Бунёдкор кўчаси ,7 а ТППэпсЗпс 10х2х0.9 кабелли алоқа линиясини ўтқазиш</t>
  </si>
  <si>
    <t>Энг яхши таклифни танлаб олиш</t>
  </si>
  <si>
    <t>TELECOM TRADING МЧЖ</t>
  </si>
  <si>
    <t>4354990</t>
  </si>
  <si>
    <t>Лаборатория учун мебель</t>
  </si>
  <si>
    <t>2 210 449 998.9</t>
  </si>
  <si>
    <t>ZM AKOMAS МЧЖ</t>
  </si>
  <si>
    <t xml:space="preserve">Марка </t>
  </si>
  <si>
    <t>Ўзбекистон почтаси АЖ</t>
  </si>
  <si>
    <t>Бухоро ихтисослаштирилган Жайрон питомнигининг хайвонлари учун қафас яасаш.</t>
  </si>
  <si>
    <t>"GOLDEN IRON" МЧЖ</t>
  </si>
  <si>
    <t>Конверт</t>
  </si>
  <si>
    <t>CONFIDENSE OF STRONG МЧЖ</t>
  </si>
  <si>
    <t>JASMINA BROKER МЧЖ</t>
  </si>
  <si>
    <t>SERGELI OBOD DIYOR ХК</t>
  </si>
  <si>
    <t>"KANS SHOP" ХК</t>
  </si>
  <si>
    <t>фото коғоз</t>
  </si>
  <si>
    <t>COMFORT COMMERCE ХК</t>
  </si>
  <si>
    <t>Лаборатория учун ускуналар</t>
  </si>
  <si>
    <t>Trusted Trade Alliance МЧЖ</t>
  </si>
  <si>
    <t>"Махсус гувохнома" бланкалари</t>
  </si>
  <si>
    <t>"O'zR MARKAZIY BANKINING "DAVLAT BELGISI"" DUK</t>
  </si>
  <si>
    <t>AVTOBUNKER ХК</t>
  </si>
  <si>
    <t>Диплом рамкаси</t>
  </si>
  <si>
    <t>"XALQ-NASHRIYOTI" ХК</t>
  </si>
  <si>
    <t>Етакчи юрисконьсулт Халмухамедов Давронни малакасини ошириш</t>
  </si>
  <si>
    <t>APEX INSURANCE МЧЖ</t>
  </si>
  <si>
    <t>UTP кабель</t>
  </si>
  <si>
    <t>ALL IN ONE DEAL МЧЖ</t>
  </si>
  <si>
    <t>Ҳаво хушбўйлантирувчи спрей</t>
  </si>
  <si>
    <t xml:space="preserve">ABDUFAZO TRADE </t>
  </si>
  <si>
    <t>GULSIN BEST BUSINESS XK</t>
  </si>
  <si>
    <t>Кўзгу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</si>
</sst>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71" formatCode="_-* #,##0.00\ _₽_-;\-* #,##0.00\ _₽_-;_-* &quot;-&quot;??\ _₽_-;_-@_-"/>
    <numFmt numFmtId="174" formatCode="_-* #,##0.0\ _₽_-;\-* #,##0.0\ _₽_-;_-* &quot;-&quot;??\ _₽_-;_-@_-"/>
    <numFmt numFmtId="175" formatCode="_-* #,##0\ _₽_-;\-* #,##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2" fillId="0" borderId="0"/>
    <xf numFmtId="0" fontId="4" fillId="0" borderId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71" fontId="5" fillId="0" borderId="1" xfId="5" applyFont="1" applyFill="1" applyBorder="1" applyAlignment="1">
      <alignment horizontal="center" vertical="center" wrapText="1"/>
    </xf>
    <xf numFmtId="174" fontId="5" fillId="0" borderId="1" xfId="5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75" fontId="5" fillId="0" borderId="1" xfId="5" applyNumberFormat="1" applyFont="1" applyFill="1" applyBorder="1" applyAlignment="1">
      <alignment horizontal="center" vertical="center" wrapText="1"/>
    </xf>
    <xf numFmtId="171" fontId="5" fillId="0" borderId="1" xfId="6" applyFont="1" applyFill="1" applyBorder="1" applyAlignment="1">
      <alignment horizontal="left" vertical="center" wrapText="1"/>
    </xf>
    <xf numFmtId="175" fontId="5" fillId="0" borderId="1" xfId="6" applyNumberFormat="1" applyFont="1" applyFill="1" applyBorder="1" applyAlignment="1">
      <alignment vertical="center" wrapText="1"/>
    </xf>
    <xf numFmtId="175" fontId="5" fillId="0" borderId="1" xfId="6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71" fontId="5" fillId="2" borderId="1" xfId="5" applyFont="1" applyFill="1" applyBorder="1" applyAlignment="1">
      <alignment horizontal="center" vertical="center" wrapText="1"/>
    </xf>
    <xf numFmtId="171" fontId="5" fillId="0" borderId="4" xfId="5" applyFont="1" applyFill="1" applyBorder="1" applyAlignment="1">
      <alignment horizontal="center" vertical="center" wrapText="1"/>
    </xf>
    <xf numFmtId="171" fontId="5" fillId="0" borderId="6" xfId="5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1" fontId="5" fillId="0" borderId="5" xfId="5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1" fontId="5" fillId="0" borderId="4" xfId="5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174" fontId="5" fillId="0" borderId="4" xfId="5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75" fontId="6" fillId="0" borderId="8" xfId="5" applyNumberFormat="1" applyFont="1" applyFill="1" applyBorder="1" applyAlignment="1">
      <alignment horizontal="center" vertical="center" wrapText="1"/>
    </xf>
    <xf numFmtId="175" fontId="9" fillId="0" borderId="8" xfId="5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175" fontId="6" fillId="0" borderId="11" xfId="5" applyNumberFormat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4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175" fontId="6" fillId="0" borderId="14" xfId="5" applyNumberFormat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0" fillId="2" borderId="0" xfId="0" applyFill="1"/>
  </cellXfs>
  <cellStyles count="9">
    <cellStyle name="Обычный" xfId="0" builtinId="0"/>
    <cellStyle name="Обычный 2" xfId="1"/>
    <cellStyle name="Обычный 4" xfId="2"/>
    <cellStyle name="Обычный 4 2" xfId="3"/>
    <cellStyle name="Обычный 5" xfId="4"/>
    <cellStyle name="Финансовый" xfId="5" builtinId="3"/>
    <cellStyle name="Финансовый 2" xfId="6"/>
    <cellStyle name="Финансовый 4" xfId="7"/>
    <cellStyle name="Финансовый 4 2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5"/>
  <sheetViews>
    <sheetView topLeftCell="A23" zoomScale="90" zoomScaleNormal="90" workbookViewId="0">
      <selection activeCell="L5" sqref="L5:L27"/>
    </sheetView>
  </sheetViews>
  <sheetFormatPr defaultRowHeight="14.3"/>
  <cols>
    <col min="1" max="1" width="3.875" style="4" customWidth="1"/>
    <col min="2" max="2" width="12.625" style="4" customWidth="1"/>
    <col min="3" max="3" width="25" style="4" customWidth="1"/>
    <col min="4" max="4" width="16.25" style="4" customWidth="1"/>
    <col min="5" max="5" width="18.875" style="4" customWidth="1"/>
    <col min="6" max="6" width="16.125" style="4" hidden="1" customWidth="1"/>
    <col min="7" max="7" width="15.625" style="4" bestFit="1" customWidth="1"/>
    <col min="8" max="8" width="16.875" style="4" customWidth="1"/>
    <col min="9" max="9" width="16.625" style="4" customWidth="1"/>
    <col min="10" max="10" width="17.25" style="4" hidden="1" customWidth="1"/>
    <col min="11" max="11" width="15.125" style="4" customWidth="1"/>
    <col min="12" max="12" width="20.75" style="4" bestFit="1" customWidth="1"/>
    <col min="13" max="13" width="14.75" style="4" hidden="1" customWidth="1"/>
    <col min="14" max="16384" width="9" style="4"/>
  </cols>
  <sheetData>
    <row r="2" spans="1:13" ht="48.25" customHeight="1">
      <c r="B2" s="15" t="s">
        <v>111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>
      <c r="L3" s="16" t="s">
        <v>72</v>
      </c>
      <c r="M3" s="16"/>
    </row>
    <row r="4" spans="1:13" ht="96.45" customHeight="1">
      <c r="A4" s="5" t="s">
        <v>0</v>
      </c>
      <c r="B4" s="5" t="s">
        <v>1</v>
      </c>
      <c r="C4" s="5" t="s">
        <v>2</v>
      </c>
      <c r="D4" s="5" t="s">
        <v>16</v>
      </c>
      <c r="E4" s="5" t="s">
        <v>3</v>
      </c>
      <c r="F4" s="5" t="s">
        <v>4</v>
      </c>
      <c r="G4" s="5" t="s">
        <v>9</v>
      </c>
      <c r="H4" s="5" t="s">
        <v>5</v>
      </c>
      <c r="I4" s="5" t="s">
        <v>6</v>
      </c>
      <c r="J4" s="5" t="s">
        <v>7</v>
      </c>
      <c r="K4" s="5" t="s">
        <v>13</v>
      </c>
      <c r="L4" s="5" t="s">
        <v>8</v>
      </c>
      <c r="M4" s="5" t="s">
        <v>10</v>
      </c>
    </row>
    <row r="5" spans="1:13" ht="114.15">
      <c r="A5" s="5">
        <v>1</v>
      </c>
      <c r="B5" s="1">
        <v>4291000</v>
      </c>
      <c r="C5" s="1" t="s">
        <v>117</v>
      </c>
      <c r="D5" s="2">
        <v>2955000</v>
      </c>
      <c r="E5" s="1" t="s">
        <v>15</v>
      </c>
      <c r="F5" s="3">
        <v>3</v>
      </c>
      <c r="G5" s="2">
        <v>3</v>
      </c>
      <c r="H5" s="2">
        <v>985000</v>
      </c>
      <c r="I5" s="2">
        <f t="shared" ref="I5:I27" si="0">+G5*H5</f>
        <v>2955000</v>
      </c>
      <c r="J5" s="1" t="s">
        <v>12</v>
      </c>
      <c r="K5" s="1" t="s">
        <v>25</v>
      </c>
      <c r="L5" s="1" t="s">
        <v>116</v>
      </c>
      <c r="M5" s="1"/>
    </row>
    <row r="6" spans="1:13" ht="114.15">
      <c r="A6" s="5"/>
      <c r="B6" s="1">
        <v>4291000</v>
      </c>
      <c r="C6" s="1" t="s">
        <v>118</v>
      </c>
      <c r="D6" s="2">
        <f>+I6</f>
        <v>9855000</v>
      </c>
      <c r="E6" s="1" t="s">
        <v>15</v>
      </c>
      <c r="F6" s="3">
        <v>9</v>
      </c>
      <c r="G6" s="2">
        <v>9</v>
      </c>
      <c r="H6" s="2">
        <v>1095000</v>
      </c>
      <c r="I6" s="2">
        <f>+G6*H6</f>
        <v>9855000</v>
      </c>
      <c r="J6" s="1" t="s">
        <v>12</v>
      </c>
      <c r="K6" s="1" t="s">
        <v>25</v>
      </c>
      <c r="L6" s="1" t="s">
        <v>116</v>
      </c>
      <c r="M6" s="1"/>
    </row>
    <row r="7" spans="1:13" ht="28.55">
      <c r="A7" s="5"/>
      <c r="B7" s="1">
        <v>4354920</v>
      </c>
      <c r="C7" s="1" t="s">
        <v>120</v>
      </c>
      <c r="D7" s="2">
        <v>45000000</v>
      </c>
      <c r="E7" s="1" t="s">
        <v>15</v>
      </c>
      <c r="F7" s="3">
        <v>3</v>
      </c>
      <c r="G7" s="2">
        <v>3</v>
      </c>
      <c r="H7" s="2">
        <v>12900000</v>
      </c>
      <c r="I7" s="2">
        <f t="shared" si="0"/>
        <v>38700000</v>
      </c>
      <c r="J7" s="1" t="s">
        <v>12</v>
      </c>
      <c r="K7" s="1" t="s">
        <v>78</v>
      </c>
      <c r="L7" s="1" t="s">
        <v>119</v>
      </c>
      <c r="M7" s="1"/>
    </row>
    <row r="8" spans="1:13" ht="71.349999999999994">
      <c r="A8" s="5"/>
      <c r="B8" s="1">
        <v>4299990</v>
      </c>
      <c r="C8" s="1" t="s">
        <v>122</v>
      </c>
      <c r="D8" s="2">
        <v>230000000</v>
      </c>
      <c r="E8" s="1" t="s">
        <v>15</v>
      </c>
      <c r="F8" s="3">
        <v>1</v>
      </c>
      <c r="G8" s="2">
        <v>1</v>
      </c>
      <c r="H8" s="2">
        <v>230000000</v>
      </c>
      <c r="I8" s="2">
        <f t="shared" si="0"/>
        <v>230000000</v>
      </c>
      <c r="J8" s="1" t="s">
        <v>12</v>
      </c>
      <c r="K8" s="1" t="s">
        <v>14</v>
      </c>
      <c r="L8" s="1" t="s">
        <v>121</v>
      </c>
      <c r="M8" s="1"/>
    </row>
    <row r="9" spans="1:13" ht="99.85">
      <c r="A9" s="5"/>
      <c r="B9" s="1">
        <v>4299990</v>
      </c>
      <c r="C9" s="1" t="s">
        <v>123</v>
      </c>
      <c r="D9" s="2">
        <f>+I9</f>
        <v>270000000</v>
      </c>
      <c r="E9" s="1" t="s">
        <v>15</v>
      </c>
      <c r="F9" s="3">
        <v>1</v>
      </c>
      <c r="G9" s="3">
        <v>1</v>
      </c>
      <c r="H9" s="2">
        <v>270000000</v>
      </c>
      <c r="I9" s="2">
        <f t="shared" si="0"/>
        <v>270000000</v>
      </c>
      <c r="J9" s="1" t="s">
        <v>12</v>
      </c>
      <c r="K9" s="1" t="s">
        <v>14</v>
      </c>
      <c r="L9" s="1" t="s">
        <v>121</v>
      </c>
      <c r="M9" s="1"/>
    </row>
    <row r="10" spans="1:13" ht="57.1">
      <c r="A10" s="5"/>
      <c r="B10" s="1">
        <v>4821110</v>
      </c>
      <c r="C10" s="1" t="s">
        <v>126</v>
      </c>
      <c r="D10" s="2">
        <v>355000000</v>
      </c>
      <c r="E10" s="1" t="s">
        <v>125</v>
      </c>
      <c r="F10" s="3">
        <v>1</v>
      </c>
      <c r="G10" s="3">
        <v>1</v>
      </c>
      <c r="H10" s="2">
        <v>345000000</v>
      </c>
      <c r="I10" s="2">
        <f t="shared" si="0"/>
        <v>345000000</v>
      </c>
      <c r="J10" s="1" t="s">
        <v>12</v>
      </c>
      <c r="K10" s="1" t="s">
        <v>127</v>
      </c>
      <c r="L10" s="1" t="s">
        <v>124</v>
      </c>
      <c r="M10" s="1"/>
    </row>
    <row r="11" spans="1:13" ht="28.55">
      <c r="A11" s="5"/>
      <c r="B11" s="1">
        <v>4354990</v>
      </c>
      <c r="C11" s="1" t="s">
        <v>129</v>
      </c>
      <c r="D11" s="2">
        <f>+I11</f>
        <v>1740000</v>
      </c>
      <c r="E11" s="1" t="s">
        <v>15</v>
      </c>
      <c r="F11" s="3">
        <v>3</v>
      </c>
      <c r="G11" s="3">
        <v>3</v>
      </c>
      <c r="H11" s="2">
        <v>580000</v>
      </c>
      <c r="I11" s="2">
        <f t="shared" si="0"/>
        <v>1740000</v>
      </c>
      <c r="J11" s="1" t="s">
        <v>12</v>
      </c>
      <c r="K11" s="1" t="s">
        <v>130</v>
      </c>
      <c r="L11" s="1" t="s">
        <v>128</v>
      </c>
      <c r="M11" s="1"/>
    </row>
    <row r="12" spans="1:13" ht="42.8">
      <c r="A12" s="5"/>
      <c r="B12" s="1">
        <v>4234100</v>
      </c>
      <c r="C12" s="1" t="s">
        <v>39</v>
      </c>
      <c r="D12" s="2">
        <f t="shared" ref="D12:D27" si="1">+I12</f>
        <v>908500</v>
      </c>
      <c r="E12" s="1" t="s">
        <v>15</v>
      </c>
      <c r="F12" s="3">
        <v>1</v>
      </c>
      <c r="G12" s="3">
        <v>1</v>
      </c>
      <c r="H12" s="2">
        <v>908500</v>
      </c>
      <c r="I12" s="2">
        <f t="shared" si="0"/>
        <v>908500</v>
      </c>
      <c r="J12" s="1" t="s">
        <v>12</v>
      </c>
      <c r="K12" s="1" t="s">
        <v>14</v>
      </c>
      <c r="L12" s="1" t="s">
        <v>51</v>
      </c>
      <c r="M12" s="1"/>
    </row>
    <row r="13" spans="1:13" ht="99.85">
      <c r="A13" s="5"/>
      <c r="B13" s="1">
        <v>4821110</v>
      </c>
      <c r="C13" s="1" t="s">
        <v>132</v>
      </c>
      <c r="D13" s="2">
        <v>1000000000</v>
      </c>
      <c r="E13" s="1" t="s">
        <v>125</v>
      </c>
      <c r="F13" s="3">
        <v>1</v>
      </c>
      <c r="G13" s="3">
        <v>1</v>
      </c>
      <c r="H13" s="2">
        <v>886746000</v>
      </c>
      <c r="I13" s="2">
        <f t="shared" si="0"/>
        <v>886746000</v>
      </c>
      <c r="J13" s="1" t="s">
        <v>12</v>
      </c>
      <c r="K13" s="1" t="s">
        <v>127</v>
      </c>
      <c r="L13" s="1" t="s">
        <v>131</v>
      </c>
      <c r="M13" s="1"/>
    </row>
    <row r="14" spans="1:13" ht="57.1">
      <c r="A14" s="5"/>
      <c r="B14" s="1">
        <v>4821110</v>
      </c>
      <c r="C14" s="1" t="s">
        <v>134</v>
      </c>
      <c r="D14" s="2">
        <v>1467366322</v>
      </c>
      <c r="E14" s="1" t="s">
        <v>125</v>
      </c>
      <c r="F14" s="3">
        <v>1</v>
      </c>
      <c r="G14" s="3">
        <v>1</v>
      </c>
      <c r="H14" s="2">
        <v>1287754338</v>
      </c>
      <c r="I14" s="2">
        <f t="shared" si="0"/>
        <v>1287754338</v>
      </c>
      <c r="J14" s="1" t="s">
        <v>12</v>
      </c>
      <c r="K14" s="1" t="s">
        <v>127</v>
      </c>
      <c r="L14" s="1" t="s">
        <v>133</v>
      </c>
      <c r="M14" s="1"/>
    </row>
    <row r="15" spans="1:13" ht="57.1">
      <c r="A15" s="5"/>
      <c r="B15" s="1">
        <v>4291000</v>
      </c>
      <c r="C15" s="1" t="s">
        <v>135</v>
      </c>
      <c r="D15" s="2">
        <f t="shared" si="1"/>
        <v>2750000</v>
      </c>
      <c r="E15" s="1" t="s">
        <v>15</v>
      </c>
      <c r="F15" s="3">
        <v>1</v>
      </c>
      <c r="G15" s="3">
        <v>1</v>
      </c>
      <c r="H15" s="2">
        <v>2750000</v>
      </c>
      <c r="I15" s="2">
        <f t="shared" si="0"/>
        <v>2750000</v>
      </c>
      <c r="J15" s="1" t="s">
        <v>12</v>
      </c>
      <c r="K15" s="1" t="s">
        <v>43</v>
      </c>
      <c r="L15" s="1" t="s">
        <v>96</v>
      </c>
      <c r="M15" s="1"/>
    </row>
    <row r="16" spans="1:13" ht="42.8">
      <c r="A16" s="5"/>
      <c r="B16" s="1">
        <v>4299990</v>
      </c>
      <c r="C16" s="1" t="s">
        <v>115</v>
      </c>
      <c r="D16" s="2">
        <f t="shared" si="1"/>
        <v>5777776</v>
      </c>
      <c r="E16" s="1" t="s">
        <v>15</v>
      </c>
      <c r="F16" s="3">
        <v>4</v>
      </c>
      <c r="G16" s="3">
        <v>4</v>
      </c>
      <c r="H16" s="2">
        <v>1444444</v>
      </c>
      <c r="I16" s="2">
        <f t="shared" si="0"/>
        <v>5777776</v>
      </c>
      <c r="J16" s="1" t="s">
        <v>12</v>
      </c>
      <c r="K16" s="1" t="s">
        <v>130</v>
      </c>
      <c r="L16" s="1" t="s">
        <v>136</v>
      </c>
      <c r="M16" s="1"/>
    </row>
    <row r="17" spans="1:13" ht="42.8">
      <c r="A17" s="5"/>
      <c r="B17" s="1">
        <v>4299990</v>
      </c>
      <c r="C17" s="1" t="s">
        <v>115</v>
      </c>
      <c r="D17" s="2">
        <f t="shared" si="1"/>
        <v>5555552</v>
      </c>
      <c r="E17" s="1" t="s">
        <v>15</v>
      </c>
      <c r="F17" s="3">
        <v>4</v>
      </c>
      <c r="G17" s="3">
        <v>4</v>
      </c>
      <c r="H17" s="2">
        <v>1388888</v>
      </c>
      <c r="I17" s="2">
        <f t="shared" si="0"/>
        <v>5555552</v>
      </c>
      <c r="J17" s="1" t="s">
        <v>12</v>
      </c>
      <c r="K17" s="1" t="s">
        <v>130</v>
      </c>
      <c r="L17" s="1" t="s">
        <v>137</v>
      </c>
      <c r="M17" s="1"/>
    </row>
    <row r="18" spans="1:13" ht="42.8">
      <c r="A18" s="5"/>
      <c r="B18" s="1">
        <v>4234100</v>
      </c>
      <c r="C18" s="1" t="s">
        <v>39</v>
      </c>
      <c r="D18" s="2">
        <f t="shared" si="1"/>
        <v>2393000</v>
      </c>
      <c r="E18" s="1" t="s">
        <v>139</v>
      </c>
      <c r="F18" s="3">
        <v>1</v>
      </c>
      <c r="G18" s="3">
        <v>1</v>
      </c>
      <c r="H18" s="2">
        <v>2393000</v>
      </c>
      <c r="I18" s="2">
        <f t="shared" si="0"/>
        <v>2393000</v>
      </c>
      <c r="J18" s="1"/>
      <c r="K18" s="1" t="s">
        <v>14</v>
      </c>
      <c r="L18" s="1" t="s">
        <v>138</v>
      </c>
      <c r="M18" s="1"/>
    </row>
    <row r="19" spans="1:13" ht="28.55">
      <c r="A19" s="5"/>
      <c r="B19" s="6">
        <v>4299990</v>
      </c>
      <c r="C19" s="6" t="s">
        <v>140</v>
      </c>
      <c r="D19" s="7">
        <f t="shared" si="1"/>
        <v>9350000</v>
      </c>
      <c r="E19" s="6" t="s">
        <v>15</v>
      </c>
      <c r="F19" s="8">
        <v>1</v>
      </c>
      <c r="G19" s="9">
        <v>1</v>
      </c>
      <c r="H19" s="10">
        <v>9350000</v>
      </c>
      <c r="I19" s="10">
        <f t="shared" si="0"/>
        <v>9350000</v>
      </c>
      <c r="J19" s="6"/>
      <c r="K19" s="6" t="s">
        <v>14</v>
      </c>
      <c r="L19" s="6" t="s">
        <v>141</v>
      </c>
      <c r="M19" s="1"/>
    </row>
    <row r="20" spans="1:13" ht="42.8">
      <c r="A20" s="5"/>
      <c r="B20" s="6">
        <v>4234100</v>
      </c>
      <c r="C20" s="6" t="s">
        <v>39</v>
      </c>
      <c r="D20" s="7">
        <f t="shared" si="1"/>
        <v>1020000</v>
      </c>
      <c r="E20" s="6" t="s">
        <v>15</v>
      </c>
      <c r="F20" s="8">
        <v>1</v>
      </c>
      <c r="G20" s="9">
        <v>1</v>
      </c>
      <c r="H20" s="10">
        <v>1020000</v>
      </c>
      <c r="I20" s="10">
        <f t="shared" si="0"/>
        <v>1020000</v>
      </c>
      <c r="J20" s="6"/>
      <c r="K20" s="6" t="s">
        <v>14</v>
      </c>
      <c r="L20" s="6" t="s">
        <v>142</v>
      </c>
      <c r="M20" s="1"/>
    </row>
    <row r="21" spans="1:13" ht="156.9">
      <c r="A21" s="5"/>
      <c r="B21" s="6">
        <v>4299990</v>
      </c>
      <c r="C21" s="6" t="s">
        <v>143</v>
      </c>
      <c r="D21" s="7">
        <f t="shared" si="1"/>
        <v>1181084454</v>
      </c>
      <c r="E21" s="6" t="s">
        <v>15</v>
      </c>
      <c r="F21" s="8">
        <v>1</v>
      </c>
      <c r="G21" s="9">
        <v>1</v>
      </c>
      <c r="H21" s="10">
        <v>1181084454</v>
      </c>
      <c r="I21" s="10">
        <f t="shared" si="0"/>
        <v>1181084454</v>
      </c>
      <c r="J21" s="6"/>
      <c r="K21" s="6" t="s">
        <v>25</v>
      </c>
      <c r="L21" s="6" t="s">
        <v>144</v>
      </c>
      <c r="M21" s="1"/>
    </row>
    <row r="22" spans="1:13" ht="42.8">
      <c r="A22" s="5"/>
      <c r="B22" s="6">
        <v>4234100</v>
      </c>
      <c r="C22" s="6" t="s">
        <v>39</v>
      </c>
      <c r="D22" s="7">
        <f t="shared" si="1"/>
        <v>1140000</v>
      </c>
      <c r="E22" s="6" t="s">
        <v>15</v>
      </c>
      <c r="F22" s="8">
        <v>1</v>
      </c>
      <c r="G22" s="9">
        <v>1</v>
      </c>
      <c r="H22" s="10">
        <v>1140000</v>
      </c>
      <c r="I22" s="10">
        <f t="shared" si="0"/>
        <v>1140000</v>
      </c>
      <c r="J22" s="6"/>
      <c r="K22" s="6" t="s">
        <v>14</v>
      </c>
      <c r="L22" s="6" t="s">
        <v>142</v>
      </c>
      <c r="M22" s="1"/>
    </row>
    <row r="23" spans="1:13" ht="42.8">
      <c r="A23" s="5"/>
      <c r="B23" s="6">
        <v>4121200</v>
      </c>
      <c r="C23" s="6" t="s">
        <v>145</v>
      </c>
      <c r="D23" s="7">
        <f t="shared" si="1"/>
        <v>1760903</v>
      </c>
      <c r="E23" s="6" t="s">
        <v>108</v>
      </c>
      <c r="F23" s="8">
        <v>1</v>
      </c>
      <c r="G23" s="9">
        <v>1</v>
      </c>
      <c r="H23" s="10">
        <v>1760903</v>
      </c>
      <c r="I23" s="10">
        <f t="shared" si="0"/>
        <v>1760903</v>
      </c>
      <c r="J23" s="6"/>
      <c r="K23" s="6" t="s">
        <v>14</v>
      </c>
      <c r="L23" s="6" t="s">
        <v>146</v>
      </c>
      <c r="M23" s="1"/>
    </row>
    <row r="24" spans="1:13" ht="42.8">
      <c r="A24" s="5"/>
      <c r="B24" s="6">
        <v>4291000</v>
      </c>
      <c r="C24" s="6" t="s">
        <v>147</v>
      </c>
      <c r="D24" s="7">
        <f t="shared" si="1"/>
        <v>578205</v>
      </c>
      <c r="E24" s="6" t="s">
        <v>15</v>
      </c>
      <c r="F24" s="8">
        <v>1</v>
      </c>
      <c r="G24" s="9">
        <v>1</v>
      </c>
      <c r="H24" s="10">
        <v>578205</v>
      </c>
      <c r="I24" s="10">
        <f t="shared" si="0"/>
        <v>578205</v>
      </c>
      <c r="J24" s="6"/>
      <c r="K24" s="6" t="s">
        <v>43</v>
      </c>
      <c r="L24" s="6" t="s">
        <v>148</v>
      </c>
      <c r="M24" s="1"/>
    </row>
    <row r="25" spans="1:13" ht="42.8">
      <c r="A25" s="5"/>
      <c r="B25" s="6">
        <v>4252110</v>
      </c>
      <c r="C25" s="6" t="s">
        <v>149</v>
      </c>
      <c r="D25" s="7">
        <f t="shared" si="1"/>
        <v>6900000</v>
      </c>
      <c r="E25" s="6" t="s">
        <v>15</v>
      </c>
      <c r="F25" s="8">
        <v>10000</v>
      </c>
      <c r="G25" s="9">
        <v>10000</v>
      </c>
      <c r="H25" s="10">
        <v>690</v>
      </c>
      <c r="I25" s="10">
        <f t="shared" si="0"/>
        <v>6900000</v>
      </c>
      <c r="J25" s="6"/>
      <c r="K25" s="6" t="s">
        <v>14</v>
      </c>
      <c r="L25" s="6" t="s">
        <v>150</v>
      </c>
      <c r="M25" s="1"/>
    </row>
    <row r="26" spans="1:13" ht="156.9">
      <c r="A26" s="5"/>
      <c r="B26" s="6">
        <v>4299990</v>
      </c>
      <c r="C26" s="6" t="s">
        <v>151</v>
      </c>
      <c r="D26" s="7">
        <f t="shared" si="1"/>
        <v>127168500</v>
      </c>
      <c r="E26" s="6" t="s">
        <v>15</v>
      </c>
      <c r="F26" s="8">
        <v>1</v>
      </c>
      <c r="G26" s="9">
        <v>1</v>
      </c>
      <c r="H26" s="10">
        <v>127168500</v>
      </c>
      <c r="I26" s="10">
        <f t="shared" si="0"/>
        <v>127168500</v>
      </c>
      <c r="J26" s="6" t="s">
        <v>12</v>
      </c>
      <c r="K26" s="6" t="s">
        <v>14</v>
      </c>
      <c r="L26" s="6" t="s">
        <v>152</v>
      </c>
      <c r="M26" s="1"/>
    </row>
    <row r="27" spans="1:13" ht="28.55">
      <c r="A27" s="5"/>
      <c r="B27" s="6">
        <v>4299990</v>
      </c>
      <c r="C27" s="6" t="s">
        <v>153</v>
      </c>
      <c r="D27" s="7">
        <f t="shared" si="1"/>
        <v>5400000</v>
      </c>
      <c r="E27" s="6" t="s">
        <v>15</v>
      </c>
      <c r="F27" s="8">
        <v>1</v>
      </c>
      <c r="G27" s="9">
        <v>1</v>
      </c>
      <c r="H27" s="10">
        <v>5400000</v>
      </c>
      <c r="I27" s="10">
        <f t="shared" si="0"/>
        <v>5400000</v>
      </c>
      <c r="J27" s="6"/>
      <c r="K27" s="6" t="s">
        <v>14</v>
      </c>
      <c r="L27" s="6" t="s">
        <v>154</v>
      </c>
      <c r="M27" s="1"/>
    </row>
    <row r="28" spans="1:13">
      <c r="A28" s="5"/>
      <c r="B28" s="1"/>
      <c r="C28" s="1"/>
      <c r="D28" s="2"/>
      <c r="E28" s="1"/>
      <c r="F28" s="3"/>
      <c r="G28" s="3"/>
      <c r="H28" s="2"/>
      <c r="I28" s="2"/>
      <c r="J28" s="1"/>
      <c r="K28" s="1"/>
      <c r="L28" s="1"/>
      <c r="M28" s="1"/>
    </row>
    <row r="29" spans="1:13" ht="57.1">
      <c r="A29" s="1">
        <v>1</v>
      </c>
      <c r="B29" s="1">
        <v>4299990</v>
      </c>
      <c r="C29" s="1" t="s">
        <v>113</v>
      </c>
      <c r="D29" s="2">
        <v>28175000</v>
      </c>
      <c r="E29" s="1" t="s">
        <v>15</v>
      </c>
      <c r="F29" s="3">
        <v>1</v>
      </c>
      <c r="G29" s="2">
        <v>1</v>
      </c>
      <c r="H29" s="2">
        <v>28175000</v>
      </c>
      <c r="I29" s="2">
        <f>+G29*H29</f>
        <v>28175000</v>
      </c>
      <c r="J29" s="1" t="s">
        <v>12</v>
      </c>
      <c r="K29" s="1" t="s">
        <v>25</v>
      </c>
      <c r="L29" s="1" t="s">
        <v>112</v>
      </c>
      <c r="M29" s="1"/>
    </row>
    <row r="30" spans="1:13" ht="42.8">
      <c r="A30" s="1">
        <v>2</v>
      </c>
      <c r="B30" s="1">
        <v>4299990</v>
      </c>
      <c r="C30" s="1" t="s">
        <v>115</v>
      </c>
      <c r="D30" s="2">
        <f>765400*8</f>
        <v>6123200</v>
      </c>
      <c r="E30" s="1" t="s">
        <v>15</v>
      </c>
      <c r="F30" s="3">
        <v>8</v>
      </c>
      <c r="G30" s="2">
        <v>8</v>
      </c>
      <c r="H30" s="2">
        <v>698450.01</v>
      </c>
      <c r="I30" s="2">
        <f>+G30*H30</f>
        <v>5587600.0800000001</v>
      </c>
      <c r="J30" s="1" t="s">
        <v>12</v>
      </c>
      <c r="K30" s="1" t="s">
        <v>59</v>
      </c>
      <c r="L30" s="1" t="s">
        <v>114</v>
      </c>
      <c r="M30" s="1"/>
    </row>
    <row r="31" spans="1:13">
      <c r="A31" s="1">
        <v>3</v>
      </c>
      <c r="B31" s="1"/>
      <c r="C31" s="1"/>
      <c r="D31" s="2"/>
      <c r="E31" s="1"/>
      <c r="F31" s="3"/>
      <c r="G31" s="2"/>
      <c r="H31" s="2"/>
      <c r="I31" s="2"/>
      <c r="J31" s="1"/>
      <c r="K31" s="1"/>
      <c r="L31" s="1"/>
      <c r="M31" s="1"/>
    </row>
    <row r="32" spans="1:13">
      <c r="A32" s="1"/>
      <c r="B32" s="1"/>
      <c r="C32" s="1"/>
      <c r="D32" s="2"/>
      <c r="E32" s="1"/>
      <c r="F32" s="3"/>
      <c r="G32" s="2"/>
      <c r="H32" s="2"/>
      <c r="I32" s="2"/>
      <c r="J32" s="1"/>
      <c r="K32" s="1"/>
      <c r="L32" s="1"/>
      <c r="M32" s="1"/>
    </row>
    <row r="33" spans="1:13">
      <c r="A33" s="1"/>
      <c r="B33" s="1"/>
      <c r="C33" s="1"/>
      <c r="D33" s="2"/>
      <c r="E33" s="1"/>
      <c r="F33" s="3"/>
      <c r="G33" s="2"/>
      <c r="H33" s="2"/>
      <c r="I33" s="2"/>
      <c r="J33" s="1"/>
      <c r="K33" s="1"/>
      <c r="L33" s="1"/>
      <c r="M33" s="1"/>
    </row>
    <row r="34" spans="1:13">
      <c r="A34" s="1"/>
      <c r="B34" s="1"/>
      <c r="C34" s="1"/>
      <c r="D34" s="2"/>
      <c r="E34" s="1"/>
      <c r="F34" s="3"/>
      <c r="G34" s="2"/>
      <c r="H34" s="2"/>
      <c r="I34" s="2"/>
      <c r="J34" s="1"/>
      <c r="K34" s="1"/>
      <c r="L34" s="1"/>
      <c r="M34" s="1"/>
    </row>
    <row r="35" spans="1:13">
      <c r="A35" s="1"/>
      <c r="B35" s="1"/>
      <c r="C35" s="1"/>
      <c r="D35" s="2"/>
      <c r="E35" s="1"/>
      <c r="F35" s="3"/>
      <c r="G35" s="2"/>
      <c r="H35" s="2"/>
      <c r="I35" s="2"/>
      <c r="J35" s="1"/>
      <c r="K35" s="1"/>
      <c r="L35" s="1"/>
      <c r="M35" s="1"/>
    </row>
    <row r="36" spans="1:13">
      <c r="A36" s="1"/>
      <c r="B36" s="1"/>
      <c r="C36" s="1"/>
      <c r="D36" s="2"/>
      <c r="E36" s="1"/>
      <c r="F36" s="3"/>
      <c r="G36" s="2"/>
      <c r="H36" s="2"/>
      <c r="I36" s="2"/>
      <c r="J36" s="1"/>
      <c r="K36" s="1"/>
      <c r="L36" s="1"/>
      <c r="M36" s="1"/>
    </row>
    <row r="37" spans="1:13">
      <c r="A37" s="1"/>
      <c r="B37" s="1"/>
      <c r="C37" s="1"/>
      <c r="D37" s="2"/>
      <c r="E37" s="1"/>
      <c r="F37" s="3"/>
      <c r="G37" s="2"/>
      <c r="H37" s="2"/>
      <c r="I37" s="2"/>
      <c r="J37" s="1"/>
      <c r="K37" s="1"/>
      <c r="L37" s="1"/>
      <c r="M37" s="1"/>
    </row>
    <row r="38" spans="1:13">
      <c r="A38" s="1"/>
      <c r="B38" s="1"/>
      <c r="C38" s="1"/>
      <c r="D38" s="2"/>
      <c r="E38" s="1"/>
      <c r="F38" s="3"/>
      <c r="G38" s="2"/>
      <c r="H38" s="2"/>
      <c r="I38" s="2"/>
      <c r="J38" s="1"/>
      <c r="K38" s="1"/>
      <c r="L38" s="1"/>
      <c r="M38" s="1"/>
    </row>
    <row r="39" spans="1:13">
      <c r="A39" s="1"/>
      <c r="B39" s="1"/>
      <c r="C39" s="1"/>
      <c r="D39" s="2"/>
      <c r="E39" s="1"/>
      <c r="F39" s="3"/>
      <c r="G39" s="2"/>
      <c r="H39" s="2"/>
      <c r="I39" s="2"/>
      <c r="J39" s="1"/>
      <c r="K39" s="1"/>
      <c r="L39" s="1"/>
      <c r="M39" s="1"/>
    </row>
    <row r="40" spans="1:13">
      <c r="A40" s="1"/>
      <c r="B40" s="1"/>
      <c r="C40" s="1"/>
      <c r="D40" s="2"/>
      <c r="E40" s="1"/>
      <c r="F40" s="3"/>
      <c r="G40" s="2"/>
      <c r="H40" s="2"/>
      <c r="I40" s="2"/>
      <c r="J40" s="1"/>
      <c r="K40" s="1"/>
      <c r="L40" s="1"/>
      <c r="M40" s="1"/>
    </row>
    <row r="41" spans="1:13">
      <c r="A41" s="1"/>
      <c r="B41" s="1"/>
      <c r="C41" s="1"/>
      <c r="D41" s="2"/>
      <c r="E41" s="1"/>
      <c r="F41" s="3"/>
      <c r="G41" s="2"/>
      <c r="H41" s="2"/>
      <c r="I41" s="2"/>
      <c r="J41" s="1"/>
      <c r="K41" s="1"/>
      <c r="L41" s="1"/>
      <c r="M41" s="1"/>
    </row>
    <row r="42" spans="1:13">
      <c r="A42" s="1"/>
      <c r="B42" s="1"/>
      <c r="C42" s="1"/>
      <c r="D42" s="2"/>
      <c r="E42" s="1"/>
      <c r="F42" s="3"/>
      <c r="G42" s="2"/>
      <c r="H42" s="2"/>
      <c r="I42" s="2"/>
      <c r="J42" s="1"/>
      <c r="K42" s="1"/>
      <c r="L42" s="1"/>
      <c r="M42" s="1"/>
    </row>
    <row r="43" spans="1:13">
      <c r="A43" s="1"/>
      <c r="B43" s="1"/>
      <c r="C43" s="1"/>
      <c r="D43" s="2"/>
      <c r="E43" s="1"/>
      <c r="F43" s="3"/>
      <c r="G43" s="2"/>
      <c r="H43" s="2"/>
      <c r="I43" s="2"/>
      <c r="J43" s="1"/>
      <c r="K43" s="1"/>
      <c r="L43" s="1"/>
      <c r="M43" s="1"/>
    </row>
    <row r="44" spans="1:13">
      <c r="A44" s="1"/>
      <c r="B44" s="1"/>
      <c r="C44" s="1"/>
      <c r="D44" s="2"/>
      <c r="E44" s="1"/>
      <c r="F44" s="3"/>
      <c r="G44" s="2"/>
      <c r="H44" s="2"/>
      <c r="I44" s="2"/>
      <c r="J44" s="1"/>
      <c r="K44" s="1"/>
      <c r="L44" s="1"/>
      <c r="M44" s="1"/>
    </row>
    <row r="45" spans="1:13">
      <c r="A45" s="1"/>
      <c r="B45" s="1"/>
      <c r="C45" s="1"/>
      <c r="D45" s="2"/>
      <c r="E45" s="1"/>
      <c r="F45" s="3"/>
      <c r="G45" s="2"/>
      <c r="H45" s="2"/>
      <c r="I45" s="2"/>
      <c r="J45" s="1"/>
      <c r="K45" s="1"/>
      <c r="L45" s="1"/>
      <c r="M45" s="1"/>
    </row>
    <row r="46" spans="1:13">
      <c r="A46" s="1"/>
      <c r="B46" s="1"/>
      <c r="C46" s="1"/>
      <c r="D46" s="2"/>
      <c r="E46" s="1"/>
      <c r="F46" s="3"/>
      <c r="G46" s="2"/>
      <c r="H46" s="2"/>
      <c r="I46" s="2"/>
      <c r="J46" s="1"/>
      <c r="K46" s="1"/>
      <c r="L46" s="1"/>
      <c r="M46" s="1"/>
    </row>
    <row r="47" spans="1:13">
      <c r="A47" s="1"/>
      <c r="B47" s="1"/>
      <c r="C47" s="1"/>
      <c r="D47" s="2"/>
      <c r="E47" s="1"/>
      <c r="F47" s="3"/>
      <c r="G47" s="2"/>
      <c r="H47" s="2"/>
      <c r="I47" s="2"/>
      <c r="J47" s="1"/>
      <c r="K47" s="1"/>
      <c r="L47" s="1"/>
      <c r="M47" s="1"/>
    </row>
    <row r="48" spans="1:13">
      <c r="A48" s="1"/>
      <c r="B48" s="1"/>
      <c r="C48" s="1"/>
      <c r="D48" s="2"/>
      <c r="E48" s="1"/>
      <c r="F48" s="3"/>
      <c r="G48" s="2"/>
      <c r="H48" s="2"/>
      <c r="I48" s="2"/>
      <c r="J48" s="1"/>
      <c r="K48" s="1"/>
      <c r="L48" s="1"/>
      <c r="M48" s="1"/>
    </row>
    <row r="49" spans="1:13">
      <c r="A49" s="1"/>
      <c r="B49" s="1"/>
      <c r="C49" s="1"/>
      <c r="D49" s="2"/>
      <c r="E49" s="1"/>
      <c r="F49" s="3"/>
      <c r="G49" s="2"/>
      <c r="H49" s="2"/>
      <c r="I49" s="2"/>
      <c r="J49" s="1"/>
      <c r="K49" s="1"/>
      <c r="L49" s="1"/>
      <c r="M49" s="1"/>
    </row>
    <row r="50" spans="1:13">
      <c r="A50" s="1"/>
      <c r="B50" s="1"/>
      <c r="C50" s="1"/>
      <c r="D50" s="2"/>
      <c r="E50" s="1"/>
      <c r="F50" s="3"/>
      <c r="G50" s="2"/>
      <c r="H50" s="2"/>
      <c r="I50" s="2"/>
      <c r="J50" s="1"/>
      <c r="K50" s="1"/>
      <c r="L50" s="1"/>
      <c r="M50" s="1"/>
    </row>
    <row r="51" spans="1:13">
      <c r="A51" s="1"/>
      <c r="B51" s="1"/>
      <c r="C51" s="1"/>
      <c r="D51" s="2"/>
      <c r="E51" s="1"/>
      <c r="F51" s="3"/>
      <c r="G51" s="2"/>
      <c r="H51" s="2"/>
      <c r="I51" s="2"/>
      <c r="J51" s="1"/>
      <c r="K51" s="1"/>
      <c r="L51" s="1"/>
      <c r="M51" s="1"/>
    </row>
    <row r="52" spans="1:13">
      <c r="A52" s="1"/>
      <c r="B52" s="1"/>
      <c r="C52" s="1"/>
      <c r="D52" s="2"/>
      <c r="E52" s="1"/>
      <c r="F52" s="3"/>
      <c r="G52" s="2"/>
      <c r="H52" s="2"/>
      <c r="I52" s="2"/>
      <c r="J52" s="1"/>
      <c r="K52" s="1"/>
      <c r="L52" s="1"/>
      <c r="M52" s="1"/>
    </row>
    <row r="53" spans="1:13">
      <c r="A53" s="1"/>
      <c r="B53" s="1"/>
      <c r="C53" s="1"/>
      <c r="D53" s="2"/>
      <c r="E53" s="1"/>
      <c r="F53" s="3"/>
      <c r="G53" s="2"/>
      <c r="H53" s="2"/>
      <c r="I53" s="2"/>
      <c r="J53" s="1"/>
      <c r="K53" s="1"/>
      <c r="L53" s="1"/>
      <c r="M53" s="1"/>
    </row>
    <row r="54" spans="1:13">
      <c r="A54" s="1"/>
      <c r="B54" s="1"/>
      <c r="C54" s="1"/>
      <c r="D54" s="2"/>
      <c r="E54" s="1"/>
      <c r="F54" s="3"/>
      <c r="G54" s="2"/>
      <c r="H54" s="2"/>
      <c r="I54" s="2"/>
      <c r="J54" s="1"/>
      <c r="K54" s="1"/>
      <c r="L54" s="1"/>
      <c r="M54" s="1"/>
    </row>
    <row r="55" spans="1:13">
      <c r="A55" s="1"/>
      <c r="B55" s="1"/>
      <c r="C55" s="1"/>
      <c r="D55" s="2"/>
      <c r="E55" s="1"/>
      <c r="F55" s="3"/>
      <c r="G55" s="2"/>
      <c r="H55" s="2"/>
      <c r="I55" s="2"/>
      <c r="J55" s="1"/>
      <c r="K55" s="1"/>
      <c r="L55" s="1"/>
      <c r="M55" s="1"/>
    </row>
  </sheetData>
  <autoFilter ref="A4:M4"/>
  <mergeCells count="2">
    <mergeCell ref="B2:M2"/>
    <mergeCell ref="L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2"/>
  <sheetViews>
    <sheetView tabSelected="1" topLeftCell="A136" zoomScale="70" zoomScaleNormal="70" workbookViewId="0">
      <selection activeCell="G117" sqref="G117:K152"/>
    </sheetView>
  </sheetViews>
  <sheetFormatPr defaultRowHeight="14.3"/>
  <cols>
    <col min="1" max="1" width="8.5" style="4" customWidth="1"/>
    <col min="2" max="2" width="14.5" style="4" customWidth="1"/>
    <col min="3" max="3" width="25" style="4" customWidth="1"/>
    <col min="4" max="4" width="18.375" style="4" customWidth="1"/>
    <col min="5" max="5" width="20" style="4" customWidth="1"/>
    <col min="6" max="6" width="18.875" style="4" customWidth="1"/>
    <col min="7" max="7" width="15.625" style="4" bestFit="1" customWidth="1"/>
    <col min="8" max="8" width="19.375" style="4" customWidth="1"/>
    <col min="9" max="9" width="19.5" style="4" customWidth="1"/>
    <col min="10" max="10" width="15.125" style="4" customWidth="1"/>
    <col min="11" max="11" width="26.375" style="4" bestFit="1" customWidth="1"/>
    <col min="12" max="16384" width="9" style="4"/>
  </cols>
  <sheetData>
    <row r="1" spans="1:11" ht="23.8" customHeight="1">
      <c r="B1" s="15" t="s">
        <v>193</v>
      </c>
      <c r="C1" s="15"/>
      <c r="D1" s="15"/>
      <c r="E1" s="15"/>
      <c r="F1" s="15"/>
      <c r="G1" s="15"/>
      <c r="H1" s="15"/>
      <c r="I1" s="15"/>
      <c r="J1" s="15"/>
      <c r="K1" s="15"/>
    </row>
    <row r="2" spans="1:11" ht="23.8" customHeight="1">
      <c r="B2" s="15" t="s">
        <v>194</v>
      </c>
      <c r="C2" s="15"/>
      <c r="D2" s="15"/>
      <c r="E2" s="15"/>
      <c r="F2" s="15"/>
      <c r="G2" s="15"/>
      <c r="H2" s="15"/>
      <c r="I2" s="15"/>
      <c r="J2" s="15"/>
      <c r="K2" s="15"/>
    </row>
    <row r="3" spans="1:11" ht="23.8" customHeight="1">
      <c r="B3" s="15" t="s">
        <v>195</v>
      </c>
      <c r="C3" s="15"/>
      <c r="D3" s="15"/>
      <c r="E3" s="15"/>
      <c r="F3" s="15"/>
      <c r="G3" s="15"/>
      <c r="H3" s="15"/>
      <c r="I3" s="15"/>
      <c r="J3" s="15"/>
      <c r="K3" s="15"/>
    </row>
    <row r="4" spans="1:11" ht="23.8" customHeight="1">
      <c r="B4" s="15" t="s">
        <v>196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ht="23.8" customHeight="1" thickBot="1">
      <c r="B5" s="14"/>
      <c r="C5" s="14"/>
      <c r="D5" s="14"/>
      <c r="F5" s="14"/>
      <c r="G5" s="14"/>
      <c r="H5" s="14"/>
      <c r="I5" s="14"/>
      <c r="J5" s="14"/>
      <c r="K5" s="33" t="s">
        <v>192</v>
      </c>
    </row>
    <row r="6" spans="1:11" ht="62.5" customHeight="1" thickBot="1">
      <c r="A6" s="35" t="s">
        <v>197</v>
      </c>
      <c r="B6" s="36" t="s">
        <v>198</v>
      </c>
      <c r="C6" s="37" t="s">
        <v>206</v>
      </c>
      <c r="D6" s="38" t="s">
        <v>232</v>
      </c>
      <c r="E6" s="39" t="s">
        <v>207</v>
      </c>
      <c r="F6" s="37" t="s">
        <v>211</v>
      </c>
      <c r="G6" s="37" t="s">
        <v>214</v>
      </c>
      <c r="H6" s="37" t="s">
        <v>215</v>
      </c>
      <c r="I6" s="37" t="s">
        <v>216</v>
      </c>
      <c r="J6" s="37" t="s">
        <v>225</v>
      </c>
      <c r="K6" s="40" t="s">
        <v>228</v>
      </c>
    </row>
    <row r="7" spans="1:11" ht="62.5" customHeight="1" thickBot="1">
      <c r="A7" s="41" t="s">
        <v>199</v>
      </c>
      <c r="B7" s="42" t="s">
        <v>1</v>
      </c>
      <c r="C7" s="43" t="s">
        <v>2</v>
      </c>
      <c r="D7" s="44" t="s">
        <v>162</v>
      </c>
      <c r="E7" s="44" t="s">
        <v>208</v>
      </c>
      <c r="F7" s="43" t="s">
        <v>3</v>
      </c>
      <c r="G7" s="43" t="s">
        <v>9</v>
      </c>
      <c r="H7" s="43" t="s">
        <v>217</v>
      </c>
      <c r="I7" s="43" t="s">
        <v>218</v>
      </c>
      <c r="J7" s="43" t="s">
        <v>13</v>
      </c>
      <c r="K7" s="45" t="s">
        <v>8</v>
      </c>
    </row>
    <row r="8" spans="1:11" ht="62.5" customHeight="1" thickBot="1">
      <c r="A8" s="41" t="s">
        <v>200</v>
      </c>
      <c r="B8" s="42" t="s">
        <v>201</v>
      </c>
      <c r="C8" s="43" t="s">
        <v>205</v>
      </c>
      <c r="D8" s="44" t="s">
        <v>233</v>
      </c>
      <c r="E8" s="44" t="s">
        <v>209</v>
      </c>
      <c r="F8" s="43" t="s">
        <v>212</v>
      </c>
      <c r="G8" s="43" t="s">
        <v>219</v>
      </c>
      <c r="H8" s="43" t="s">
        <v>220</v>
      </c>
      <c r="I8" s="43" t="s">
        <v>221</v>
      </c>
      <c r="J8" s="43" t="s">
        <v>226</v>
      </c>
      <c r="K8" s="45" t="s">
        <v>229</v>
      </c>
    </row>
    <row r="9" spans="1:11" ht="62.5" customHeight="1" thickBot="1">
      <c r="A9" s="46" t="s">
        <v>202</v>
      </c>
      <c r="B9" s="47" t="s">
        <v>203</v>
      </c>
      <c r="C9" s="48" t="s">
        <v>204</v>
      </c>
      <c r="D9" s="49" t="s">
        <v>231</v>
      </c>
      <c r="E9" s="49" t="s">
        <v>210</v>
      </c>
      <c r="F9" s="48" t="s">
        <v>213</v>
      </c>
      <c r="G9" s="48" t="s">
        <v>222</v>
      </c>
      <c r="H9" s="48" t="s">
        <v>223</v>
      </c>
      <c r="I9" s="48" t="s">
        <v>224</v>
      </c>
      <c r="J9" s="48" t="s">
        <v>227</v>
      </c>
      <c r="K9" s="50" t="s">
        <v>230</v>
      </c>
    </row>
    <row r="10" spans="1:11" ht="42.8">
      <c r="A10" s="30">
        <v>1</v>
      </c>
      <c r="B10" s="30">
        <v>4299990</v>
      </c>
      <c r="C10" s="30" t="s">
        <v>23</v>
      </c>
      <c r="D10" s="32">
        <v>44197</v>
      </c>
      <c r="E10" s="34">
        <v>2012500</v>
      </c>
      <c r="F10" s="30" t="s">
        <v>15</v>
      </c>
      <c r="G10" s="34">
        <v>250</v>
      </c>
      <c r="H10" s="34">
        <v>8050</v>
      </c>
      <c r="I10" s="31">
        <f t="shared" ref="I10:I39" si="0">+G10*H10</f>
        <v>2012500</v>
      </c>
      <c r="J10" s="30" t="s">
        <v>25</v>
      </c>
      <c r="K10" s="30" t="s">
        <v>24</v>
      </c>
    </row>
    <row r="11" spans="1:11" ht="42.8">
      <c r="A11" s="1">
        <v>2</v>
      </c>
      <c r="B11" s="1">
        <v>4299990</v>
      </c>
      <c r="C11" s="1" t="s">
        <v>26</v>
      </c>
      <c r="D11" s="12">
        <v>44200</v>
      </c>
      <c r="E11" s="3" t="s">
        <v>27</v>
      </c>
      <c r="F11" s="1" t="s">
        <v>15</v>
      </c>
      <c r="G11" s="3">
        <v>12</v>
      </c>
      <c r="H11" s="3">
        <v>115411164</v>
      </c>
      <c r="I11" s="2">
        <f t="shared" si="0"/>
        <v>1384933968</v>
      </c>
      <c r="J11" s="1" t="s">
        <v>14</v>
      </c>
      <c r="K11" s="1" t="s">
        <v>22</v>
      </c>
    </row>
    <row r="12" spans="1:11" ht="28.55">
      <c r="A12" s="1">
        <v>3</v>
      </c>
      <c r="B12" s="1">
        <v>4211000</v>
      </c>
      <c r="C12" s="1" t="s">
        <v>29</v>
      </c>
      <c r="D12" s="12">
        <v>44201</v>
      </c>
      <c r="E12" s="3">
        <v>25000000</v>
      </c>
      <c r="F12" s="1" t="s">
        <v>15</v>
      </c>
      <c r="G12" s="3">
        <v>1</v>
      </c>
      <c r="H12" s="3">
        <v>25000000</v>
      </c>
      <c r="I12" s="2">
        <f t="shared" si="0"/>
        <v>25000000</v>
      </c>
      <c r="J12" s="1" t="s">
        <v>14</v>
      </c>
      <c r="K12" s="1" t="s">
        <v>28</v>
      </c>
    </row>
    <row r="13" spans="1:11" ht="28.55">
      <c r="A13" s="1">
        <v>4</v>
      </c>
      <c r="B13" s="1">
        <v>4821190</v>
      </c>
      <c r="C13" s="1" t="s">
        <v>31</v>
      </c>
      <c r="D13" s="12">
        <v>44209</v>
      </c>
      <c r="E13" s="3">
        <v>840000</v>
      </c>
      <c r="F13" s="1" t="s">
        <v>15</v>
      </c>
      <c r="G13" s="3">
        <v>5</v>
      </c>
      <c r="H13" s="3">
        <v>168000</v>
      </c>
      <c r="I13" s="2">
        <f t="shared" si="0"/>
        <v>840000</v>
      </c>
      <c r="J13" s="1" t="s">
        <v>14</v>
      </c>
      <c r="K13" s="1" t="s">
        <v>30</v>
      </c>
    </row>
    <row r="14" spans="1:11" ht="28.55">
      <c r="A14" s="1">
        <v>5</v>
      </c>
      <c r="B14" s="1">
        <v>4211000</v>
      </c>
      <c r="C14" s="1" t="s">
        <v>34</v>
      </c>
      <c r="D14" s="12">
        <v>44214</v>
      </c>
      <c r="E14" s="3" t="s">
        <v>33</v>
      </c>
      <c r="F14" s="3" t="s">
        <v>15</v>
      </c>
      <c r="G14" s="3">
        <v>1</v>
      </c>
      <c r="H14" s="3">
        <v>29826560</v>
      </c>
      <c r="I14" s="2">
        <f>+G14*H14</f>
        <v>29826560</v>
      </c>
      <c r="J14" s="1" t="s">
        <v>14</v>
      </c>
      <c r="K14" s="1" t="s">
        <v>32</v>
      </c>
    </row>
    <row r="15" spans="1:11" ht="28.55">
      <c r="A15" s="1">
        <v>6</v>
      </c>
      <c r="B15" s="1">
        <v>4354990</v>
      </c>
      <c r="C15" s="1" t="s">
        <v>36</v>
      </c>
      <c r="D15" s="12">
        <v>44217</v>
      </c>
      <c r="E15" s="2">
        <v>1448000</v>
      </c>
      <c r="F15" s="1" t="s">
        <v>15</v>
      </c>
      <c r="G15" s="2">
        <v>1</v>
      </c>
      <c r="H15" s="2">
        <v>1397000</v>
      </c>
      <c r="I15" s="2">
        <f t="shared" si="0"/>
        <v>1397000</v>
      </c>
      <c r="J15" s="1" t="s">
        <v>56</v>
      </c>
      <c r="K15" s="1" t="s">
        <v>35</v>
      </c>
    </row>
    <row r="16" spans="1:11" ht="28.55">
      <c r="A16" s="1">
        <v>7</v>
      </c>
      <c r="B16" s="1">
        <v>4299990</v>
      </c>
      <c r="C16" s="1" t="s">
        <v>37</v>
      </c>
      <c r="D16" s="12">
        <v>44217</v>
      </c>
      <c r="E16" s="2">
        <v>199995</v>
      </c>
      <c r="F16" s="1" t="s">
        <v>15</v>
      </c>
      <c r="G16" s="2">
        <v>5</v>
      </c>
      <c r="H16" s="2">
        <v>39999</v>
      </c>
      <c r="I16" s="2">
        <f t="shared" si="0"/>
        <v>199995</v>
      </c>
      <c r="J16" s="1" t="s">
        <v>56</v>
      </c>
      <c r="K16" s="1" t="s">
        <v>38</v>
      </c>
    </row>
    <row r="17" spans="1:11" ht="42.8">
      <c r="A17" s="1">
        <v>8</v>
      </c>
      <c r="B17" s="1">
        <v>4234100</v>
      </c>
      <c r="C17" s="1" t="s">
        <v>39</v>
      </c>
      <c r="D17" s="12">
        <v>44218</v>
      </c>
      <c r="E17" s="2">
        <v>507150</v>
      </c>
      <c r="F17" s="1" t="s">
        <v>11</v>
      </c>
      <c r="G17" s="2">
        <v>1</v>
      </c>
      <c r="H17" s="2">
        <v>507150</v>
      </c>
      <c r="I17" s="2">
        <f t="shared" si="0"/>
        <v>507150</v>
      </c>
      <c r="J17" s="1" t="s">
        <v>14</v>
      </c>
      <c r="K17" s="1" t="s">
        <v>40</v>
      </c>
    </row>
    <row r="18" spans="1:11" ht="57.1">
      <c r="A18" s="1">
        <v>9</v>
      </c>
      <c r="B18" s="1">
        <v>4291000</v>
      </c>
      <c r="C18" s="1" t="s">
        <v>42</v>
      </c>
      <c r="D18" s="12">
        <v>44218</v>
      </c>
      <c r="E18" s="2">
        <v>4830000</v>
      </c>
      <c r="F18" s="1" t="s">
        <v>15</v>
      </c>
      <c r="G18" s="2">
        <v>2</v>
      </c>
      <c r="H18" s="2">
        <v>2415000</v>
      </c>
      <c r="I18" s="2">
        <f t="shared" si="0"/>
        <v>4830000</v>
      </c>
      <c r="J18" s="1" t="s">
        <v>43</v>
      </c>
      <c r="K18" s="1" t="s">
        <v>41</v>
      </c>
    </row>
    <row r="19" spans="1:11" ht="42.8">
      <c r="A19" s="1">
        <v>10</v>
      </c>
      <c r="B19" s="1">
        <v>4291000</v>
      </c>
      <c r="C19" s="1" t="s">
        <v>45</v>
      </c>
      <c r="D19" s="12">
        <v>44222</v>
      </c>
      <c r="E19" s="2">
        <v>600000</v>
      </c>
      <c r="F19" s="1" t="s">
        <v>15</v>
      </c>
      <c r="G19" s="2">
        <v>2</v>
      </c>
      <c r="H19" s="2">
        <v>300000</v>
      </c>
      <c r="I19" s="2">
        <f t="shared" si="0"/>
        <v>600000</v>
      </c>
      <c r="J19" s="1" t="s">
        <v>43</v>
      </c>
      <c r="K19" s="1" t="s">
        <v>44</v>
      </c>
    </row>
    <row r="20" spans="1:11" ht="28.55">
      <c r="A20" s="1">
        <v>11</v>
      </c>
      <c r="B20" s="1">
        <v>4821190</v>
      </c>
      <c r="C20" s="1" t="s">
        <v>31</v>
      </c>
      <c r="D20" s="12">
        <v>44222</v>
      </c>
      <c r="E20" s="2">
        <v>168000</v>
      </c>
      <c r="F20" s="1" t="s">
        <v>15</v>
      </c>
      <c r="G20" s="2">
        <v>1</v>
      </c>
      <c r="H20" s="2">
        <v>168000</v>
      </c>
      <c r="I20" s="2">
        <f t="shared" si="0"/>
        <v>168000</v>
      </c>
      <c r="J20" s="1" t="s">
        <v>14</v>
      </c>
      <c r="K20" s="1" t="s">
        <v>46</v>
      </c>
    </row>
    <row r="21" spans="1:11" ht="57.25" customHeight="1">
      <c r="A21" s="1">
        <v>12</v>
      </c>
      <c r="B21" s="1">
        <v>4211000</v>
      </c>
      <c r="C21" s="1" t="s">
        <v>47</v>
      </c>
      <c r="D21" s="12">
        <v>44222</v>
      </c>
      <c r="E21" s="2">
        <v>10000000</v>
      </c>
      <c r="F21" s="1" t="s">
        <v>15</v>
      </c>
      <c r="G21" s="2">
        <v>1</v>
      </c>
      <c r="H21" s="2">
        <v>10000000</v>
      </c>
      <c r="I21" s="2">
        <f t="shared" si="0"/>
        <v>10000000</v>
      </c>
      <c r="J21" s="1" t="s">
        <v>14</v>
      </c>
      <c r="K21" s="1" t="s">
        <v>20</v>
      </c>
    </row>
    <row r="22" spans="1:11" ht="28.55">
      <c r="A22" s="1">
        <v>13</v>
      </c>
      <c r="B22" s="1">
        <v>4299990</v>
      </c>
      <c r="C22" s="1" t="s">
        <v>48</v>
      </c>
      <c r="D22" s="12">
        <v>44224</v>
      </c>
      <c r="E22" s="2">
        <v>2815200</v>
      </c>
      <c r="F22" s="1" t="s">
        <v>15</v>
      </c>
      <c r="G22" s="2">
        <v>1</v>
      </c>
      <c r="H22" s="2">
        <v>2815200</v>
      </c>
      <c r="I22" s="2">
        <f t="shared" si="0"/>
        <v>2815200</v>
      </c>
      <c r="J22" s="1" t="s">
        <v>43</v>
      </c>
      <c r="K22" s="1" t="s">
        <v>21</v>
      </c>
    </row>
    <row r="23" spans="1:11" ht="57.1">
      <c r="A23" s="1">
        <v>14</v>
      </c>
      <c r="B23" s="1">
        <v>4291000</v>
      </c>
      <c r="C23" s="1" t="s">
        <v>42</v>
      </c>
      <c r="D23" s="12">
        <v>44225</v>
      </c>
      <c r="E23" s="2">
        <v>4830000</v>
      </c>
      <c r="F23" s="1" t="s">
        <v>15</v>
      </c>
      <c r="G23" s="2">
        <v>2</v>
      </c>
      <c r="H23" s="2">
        <v>2415000</v>
      </c>
      <c r="I23" s="2">
        <f t="shared" si="0"/>
        <v>4830000</v>
      </c>
      <c r="J23" s="1" t="s">
        <v>43</v>
      </c>
      <c r="K23" s="1" t="s">
        <v>41</v>
      </c>
    </row>
    <row r="24" spans="1:11" ht="57.1">
      <c r="A24" s="1">
        <v>15</v>
      </c>
      <c r="B24" s="1">
        <v>4291000</v>
      </c>
      <c r="C24" s="1" t="s">
        <v>42</v>
      </c>
      <c r="D24" s="12">
        <v>44225</v>
      </c>
      <c r="E24" s="2">
        <v>2415000</v>
      </c>
      <c r="F24" s="1" t="s">
        <v>15</v>
      </c>
      <c r="G24" s="2">
        <v>1</v>
      </c>
      <c r="H24" s="2">
        <v>2415000</v>
      </c>
      <c r="I24" s="2">
        <f t="shared" si="0"/>
        <v>2415000</v>
      </c>
      <c r="J24" s="1" t="s">
        <v>43</v>
      </c>
      <c r="K24" s="1" t="s">
        <v>41</v>
      </c>
    </row>
    <row r="25" spans="1:11" ht="28.55">
      <c r="A25" s="1">
        <v>16</v>
      </c>
      <c r="B25" s="1">
        <v>4299990</v>
      </c>
      <c r="C25" s="1" t="s">
        <v>50</v>
      </c>
      <c r="D25" s="12">
        <v>44230</v>
      </c>
      <c r="E25" s="2">
        <v>2450000</v>
      </c>
      <c r="F25" s="1" t="s">
        <v>15</v>
      </c>
      <c r="G25" s="2">
        <v>1</v>
      </c>
      <c r="H25" s="2">
        <v>2450000</v>
      </c>
      <c r="I25" s="2">
        <f t="shared" si="0"/>
        <v>2450000</v>
      </c>
      <c r="J25" s="1" t="s">
        <v>43</v>
      </c>
      <c r="K25" s="1" t="s">
        <v>49</v>
      </c>
    </row>
    <row r="26" spans="1:11" ht="53.7" customHeight="1">
      <c r="A26" s="1">
        <v>17</v>
      </c>
      <c r="B26" s="1">
        <v>4234100</v>
      </c>
      <c r="C26" s="1" t="s">
        <v>39</v>
      </c>
      <c r="D26" s="12">
        <v>44238</v>
      </c>
      <c r="E26" s="2">
        <v>3128000</v>
      </c>
      <c r="F26" s="1" t="s">
        <v>15</v>
      </c>
      <c r="G26" s="2">
        <v>1</v>
      </c>
      <c r="H26" s="2">
        <v>3128000</v>
      </c>
      <c r="I26" s="2">
        <f t="shared" si="0"/>
        <v>3128000</v>
      </c>
      <c r="J26" s="1" t="s">
        <v>14</v>
      </c>
      <c r="K26" s="1" t="s">
        <v>40</v>
      </c>
    </row>
    <row r="27" spans="1:11" ht="42.8">
      <c r="A27" s="1">
        <v>18</v>
      </c>
      <c r="B27" s="1">
        <v>4234100</v>
      </c>
      <c r="C27" s="1" t="s">
        <v>39</v>
      </c>
      <c r="D27" s="12">
        <v>44238</v>
      </c>
      <c r="E27" s="2">
        <v>4310200</v>
      </c>
      <c r="F27" s="1" t="s">
        <v>15</v>
      </c>
      <c r="G27" s="2">
        <v>1</v>
      </c>
      <c r="H27" s="2">
        <v>4310200</v>
      </c>
      <c r="I27" s="2">
        <f t="shared" si="0"/>
        <v>4310200</v>
      </c>
      <c r="J27" s="1" t="s">
        <v>14</v>
      </c>
      <c r="K27" s="1" t="s">
        <v>51</v>
      </c>
    </row>
    <row r="28" spans="1:11" ht="28.55">
      <c r="A28" s="1">
        <v>19</v>
      </c>
      <c r="B28" s="1">
        <v>4821190</v>
      </c>
      <c r="C28" s="1" t="s">
        <v>31</v>
      </c>
      <c r="D28" s="12">
        <v>44240</v>
      </c>
      <c r="E28" s="2">
        <v>168000</v>
      </c>
      <c r="F28" s="1" t="s">
        <v>15</v>
      </c>
      <c r="G28" s="2">
        <v>1</v>
      </c>
      <c r="H28" s="2">
        <v>168000</v>
      </c>
      <c r="I28" s="2">
        <f t="shared" si="0"/>
        <v>168000</v>
      </c>
      <c r="J28" s="1" t="s">
        <v>14</v>
      </c>
      <c r="K28" s="1" t="s">
        <v>46</v>
      </c>
    </row>
    <row r="29" spans="1:11" ht="57.1">
      <c r="A29" s="1">
        <v>20</v>
      </c>
      <c r="B29" s="1">
        <v>4291000</v>
      </c>
      <c r="C29" s="1" t="s">
        <v>53</v>
      </c>
      <c r="D29" s="12">
        <v>44243</v>
      </c>
      <c r="E29" s="2">
        <v>950000</v>
      </c>
      <c r="F29" s="1" t="s">
        <v>15</v>
      </c>
      <c r="G29" s="2">
        <v>1</v>
      </c>
      <c r="H29" s="2">
        <v>950000</v>
      </c>
      <c r="I29" s="2">
        <f t="shared" si="0"/>
        <v>950000</v>
      </c>
      <c r="J29" s="1" t="s">
        <v>43</v>
      </c>
      <c r="K29" s="1" t="s">
        <v>52</v>
      </c>
    </row>
    <row r="30" spans="1:11" ht="28.55">
      <c r="A30" s="1">
        <v>21</v>
      </c>
      <c r="B30" s="1">
        <v>4299990</v>
      </c>
      <c r="C30" s="1" t="s">
        <v>55</v>
      </c>
      <c r="D30" s="12">
        <v>44249</v>
      </c>
      <c r="E30" s="2">
        <v>4100000</v>
      </c>
      <c r="F30" s="1" t="s">
        <v>15</v>
      </c>
      <c r="G30" s="2">
        <v>5</v>
      </c>
      <c r="H30" s="2">
        <v>790000</v>
      </c>
      <c r="I30" s="2">
        <f t="shared" si="0"/>
        <v>3950000</v>
      </c>
      <c r="J30" s="1" t="s">
        <v>56</v>
      </c>
      <c r="K30" s="1" t="s">
        <v>54</v>
      </c>
    </row>
    <row r="31" spans="1:11" ht="28.55">
      <c r="A31" s="1">
        <v>22</v>
      </c>
      <c r="B31" s="1">
        <v>4299990</v>
      </c>
      <c r="C31" s="1" t="s">
        <v>55</v>
      </c>
      <c r="D31" s="12">
        <v>44249</v>
      </c>
      <c r="E31" s="2">
        <v>4100000</v>
      </c>
      <c r="F31" s="1" t="s">
        <v>15</v>
      </c>
      <c r="G31" s="2">
        <v>5</v>
      </c>
      <c r="H31" s="2">
        <v>790000</v>
      </c>
      <c r="I31" s="2">
        <f t="shared" si="0"/>
        <v>3950000</v>
      </c>
      <c r="J31" s="1" t="s">
        <v>17</v>
      </c>
      <c r="K31" s="1" t="s">
        <v>54</v>
      </c>
    </row>
    <row r="32" spans="1:11" ht="42.8">
      <c r="A32" s="1">
        <v>23</v>
      </c>
      <c r="B32" s="1">
        <v>4234100</v>
      </c>
      <c r="C32" s="1" t="s">
        <v>39</v>
      </c>
      <c r="D32" s="12">
        <v>44251</v>
      </c>
      <c r="E32" s="2">
        <v>1680150</v>
      </c>
      <c r="F32" s="1" t="s">
        <v>15</v>
      </c>
      <c r="G32" s="2">
        <v>1</v>
      </c>
      <c r="H32" s="2">
        <v>1680150</v>
      </c>
      <c r="I32" s="2">
        <f t="shared" si="0"/>
        <v>1680150</v>
      </c>
      <c r="J32" s="1" t="s">
        <v>14</v>
      </c>
      <c r="K32" s="1" t="s">
        <v>40</v>
      </c>
    </row>
    <row r="33" spans="1:11" ht="44.5" customHeight="1">
      <c r="A33" s="1">
        <v>24</v>
      </c>
      <c r="B33" s="1">
        <v>4234100</v>
      </c>
      <c r="C33" s="1" t="s">
        <v>39</v>
      </c>
      <c r="D33" s="12">
        <v>44251</v>
      </c>
      <c r="E33" s="2">
        <v>421475</v>
      </c>
      <c r="F33" s="1" t="s">
        <v>11</v>
      </c>
      <c r="G33" s="2">
        <v>1</v>
      </c>
      <c r="H33" s="2">
        <v>421475</v>
      </c>
      <c r="I33" s="2">
        <f t="shared" si="0"/>
        <v>421475</v>
      </c>
      <c r="J33" s="1" t="s">
        <v>14</v>
      </c>
      <c r="K33" s="1" t="s">
        <v>40</v>
      </c>
    </row>
    <row r="34" spans="1:11" ht="28.55">
      <c r="A34" s="1">
        <v>25</v>
      </c>
      <c r="B34" s="1">
        <v>4252110</v>
      </c>
      <c r="C34" s="1" t="s">
        <v>58</v>
      </c>
      <c r="D34" s="12">
        <v>44251</v>
      </c>
      <c r="E34" s="2">
        <v>1100000</v>
      </c>
      <c r="F34" s="1" t="s">
        <v>15</v>
      </c>
      <c r="G34" s="2">
        <v>2000</v>
      </c>
      <c r="H34" s="2">
        <v>550</v>
      </c>
      <c r="I34" s="2">
        <f t="shared" si="0"/>
        <v>1100000</v>
      </c>
      <c r="J34" s="1" t="s">
        <v>59</v>
      </c>
      <c r="K34" s="1" t="s">
        <v>57</v>
      </c>
    </row>
    <row r="35" spans="1:11" ht="28.55">
      <c r="A35" s="1">
        <v>26</v>
      </c>
      <c r="B35" s="1">
        <v>4354960</v>
      </c>
      <c r="C35" s="1" t="s">
        <v>61</v>
      </c>
      <c r="D35" s="12">
        <v>44252</v>
      </c>
      <c r="E35" s="2">
        <v>5000000</v>
      </c>
      <c r="F35" s="1" t="s">
        <v>15</v>
      </c>
      <c r="G35" s="2">
        <v>1</v>
      </c>
      <c r="H35" s="2">
        <v>5000000</v>
      </c>
      <c r="I35" s="2">
        <f t="shared" si="0"/>
        <v>5000000</v>
      </c>
      <c r="J35" s="1" t="s">
        <v>59</v>
      </c>
      <c r="K35" s="1" t="s">
        <v>60</v>
      </c>
    </row>
    <row r="36" spans="1:11" ht="28.55">
      <c r="A36" s="1">
        <v>27</v>
      </c>
      <c r="B36" s="1">
        <v>4299990</v>
      </c>
      <c r="C36" s="1" t="s">
        <v>62</v>
      </c>
      <c r="D36" s="12">
        <v>44252</v>
      </c>
      <c r="E36" s="2">
        <v>690000</v>
      </c>
      <c r="F36" s="1" t="s">
        <v>15</v>
      </c>
      <c r="G36" s="2">
        <v>12</v>
      </c>
      <c r="H36" s="2">
        <v>57500</v>
      </c>
      <c r="I36" s="2">
        <f t="shared" si="0"/>
        <v>690000</v>
      </c>
      <c r="J36" s="1" t="s">
        <v>14</v>
      </c>
      <c r="K36" s="1" t="s">
        <v>63</v>
      </c>
    </row>
    <row r="37" spans="1:11" ht="28.55">
      <c r="A37" s="1">
        <v>28</v>
      </c>
      <c r="B37" s="1">
        <v>4252110</v>
      </c>
      <c r="C37" s="1" t="s">
        <v>65</v>
      </c>
      <c r="D37" s="12">
        <v>44252</v>
      </c>
      <c r="E37" s="2">
        <v>2450000</v>
      </c>
      <c r="F37" s="1" t="s">
        <v>15</v>
      </c>
      <c r="G37" s="2">
        <v>20</v>
      </c>
      <c r="H37" s="2">
        <v>104126</v>
      </c>
      <c r="I37" s="2">
        <f t="shared" si="0"/>
        <v>2082520</v>
      </c>
      <c r="J37" s="1" t="s">
        <v>59</v>
      </c>
      <c r="K37" s="1" t="s">
        <v>64</v>
      </c>
    </row>
    <row r="38" spans="1:11" ht="28.55">
      <c r="A38" s="1">
        <v>29</v>
      </c>
      <c r="B38" s="1">
        <v>4299990</v>
      </c>
      <c r="C38" s="1" t="s">
        <v>66</v>
      </c>
      <c r="D38" s="12">
        <v>44253</v>
      </c>
      <c r="E38" s="2">
        <v>5000000</v>
      </c>
      <c r="F38" s="1" t="s">
        <v>15</v>
      </c>
      <c r="G38" s="2">
        <v>200</v>
      </c>
      <c r="H38" s="2">
        <v>25000</v>
      </c>
      <c r="I38" s="2">
        <f t="shared" si="0"/>
        <v>5000000</v>
      </c>
      <c r="J38" s="1" t="s">
        <v>59</v>
      </c>
      <c r="K38" s="1" t="s">
        <v>67</v>
      </c>
    </row>
    <row r="39" spans="1:11" ht="42.8">
      <c r="A39" s="1">
        <v>30</v>
      </c>
      <c r="B39" s="1">
        <v>4234100</v>
      </c>
      <c r="C39" s="1" t="s">
        <v>39</v>
      </c>
      <c r="D39" s="12">
        <v>44257</v>
      </c>
      <c r="E39" s="2">
        <v>1964200</v>
      </c>
      <c r="F39" s="1" t="s">
        <v>15</v>
      </c>
      <c r="G39" s="2">
        <v>1</v>
      </c>
      <c r="H39" s="2">
        <v>1964200</v>
      </c>
      <c r="I39" s="2">
        <f t="shared" si="0"/>
        <v>1964200</v>
      </c>
      <c r="J39" s="1" t="s">
        <v>14</v>
      </c>
      <c r="K39" s="1" t="s">
        <v>40</v>
      </c>
    </row>
    <row r="40" spans="1:11" ht="28.55">
      <c r="A40" s="1">
        <v>31</v>
      </c>
      <c r="B40" s="1">
        <v>4292100</v>
      </c>
      <c r="C40" s="1" t="s">
        <v>69</v>
      </c>
      <c r="D40" s="12">
        <v>44258</v>
      </c>
      <c r="E40" s="2">
        <v>1580000</v>
      </c>
      <c r="F40" s="1" t="s">
        <v>15</v>
      </c>
      <c r="G40" s="2">
        <v>1400</v>
      </c>
      <c r="H40" s="2"/>
      <c r="I40" s="2">
        <v>1580000</v>
      </c>
      <c r="J40" s="1" t="s">
        <v>14</v>
      </c>
      <c r="K40" s="1" t="s">
        <v>68</v>
      </c>
    </row>
    <row r="41" spans="1:11" ht="28.55">
      <c r="A41" s="1">
        <v>32</v>
      </c>
      <c r="B41" s="1">
        <v>4821190</v>
      </c>
      <c r="C41" s="1" t="s">
        <v>31</v>
      </c>
      <c r="D41" s="12">
        <v>44259</v>
      </c>
      <c r="E41" s="2">
        <v>336000</v>
      </c>
      <c r="F41" s="1" t="s">
        <v>15</v>
      </c>
      <c r="G41" s="2">
        <v>2</v>
      </c>
      <c r="H41" s="2">
        <v>168000</v>
      </c>
      <c r="I41" s="2">
        <f>+G41*H41</f>
        <v>336000</v>
      </c>
      <c r="J41" s="1" t="s">
        <v>14</v>
      </c>
      <c r="K41" s="1" t="s">
        <v>46</v>
      </c>
    </row>
    <row r="42" spans="1:11" ht="28.55">
      <c r="A42" s="1">
        <v>33</v>
      </c>
      <c r="B42" s="1">
        <v>4354910</v>
      </c>
      <c r="C42" s="1" t="s">
        <v>71</v>
      </c>
      <c r="D42" s="12">
        <v>44260</v>
      </c>
      <c r="E42" s="2">
        <v>3400000</v>
      </c>
      <c r="F42" s="1" t="s">
        <v>15</v>
      </c>
      <c r="G42" s="2">
        <v>1</v>
      </c>
      <c r="H42" s="2">
        <v>2000000</v>
      </c>
      <c r="I42" s="2">
        <f>+G42*H42</f>
        <v>2000000</v>
      </c>
      <c r="J42" s="1" t="s">
        <v>56</v>
      </c>
      <c r="K42" s="1" t="s">
        <v>70</v>
      </c>
    </row>
    <row r="43" spans="1:11" ht="28.55">
      <c r="A43" s="1">
        <v>34</v>
      </c>
      <c r="B43" s="1">
        <v>4252300</v>
      </c>
      <c r="C43" s="1" t="s">
        <v>74</v>
      </c>
      <c r="D43" s="12">
        <v>44264</v>
      </c>
      <c r="E43" s="2">
        <v>4050000</v>
      </c>
      <c r="F43" s="1" t="s">
        <v>15</v>
      </c>
      <c r="G43" s="2">
        <v>225</v>
      </c>
      <c r="H43" s="2">
        <v>14000</v>
      </c>
      <c r="I43" s="2">
        <f t="shared" ref="I43:I106" si="1">+G43*H43</f>
        <v>3150000</v>
      </c>
      <c r="J43" s="1" t="s">
        <v>56</v>
      </c>
      <c r="K43" s="1" t="s">
        <v>73</v>
      </c>
    </row>
    <row r="44" spans="1:11" ht="42.8">
      <c r="A44" s="1">
        <v>35</v>
      </c>
      <c r="B44" s="1">
        <v>4234100</v>
      </c>
      <c r="C44" s="1" t="s">
        <v>39</v>
      </c>
      <c r="D44" s="12">
        <v>44266</v>
      </c>
      <c r="E44" s="2">
        <v>903900</v>
      </c>
      <c r="F44" s="1" t="s">
        <v>11</v>
      </c>
      <c r="G44" s="2">
        <v>1</v>
      </c>
      <c r="H44" s="2">
        <v>903900</v>
      </c>
      <c r="I44" s="2">
        <f t="shared" si="1"/>
        <v>903900</v>
      </c>
      <c r="J44" s="1" t="s">
        <v>14</v>
      </c>
      <c r="K44" s="1" t="s">
        <v>40</v>
      </c>
    </row>
    <row r="45" spans="1:11" ht="28.55">
      <c r="A45" s="1">
        <v>36</v>
      </c>
      <c r="B45" s="1">
        <v>4252120</v>
      </c>
      <c r="C45" s="1" t="s">
        <v>76</v>
      </c>
      <c r="D45" s="12">
        <v>44269</v>
      </c>
      <c r="E45" s="2">
        <v>4800000</v>
      </c>
      <c r="F45" s="1" t="s">
        <v>15</v>
      </c>
      <c r="G45" s="2">
        <v>150</v>
      </c>
      <c r="H45" s="2">
        <v>25790</v>
      </c>
      <c r="I45" s="2">
        <f t="shared" si="1"/>
        <v>3868500</v>
      </c>
      <c r="J45" s="1" t="s">
        <v>56</v>
      </c>
      <c r="K45" s="1" t="s">
        <v>75</v>
      </c>
    </row>
    <row r="46" spans="1:11" ht="42.8">
      <c r="A46" s="1">
        <v>37</v>
      </c>
      <c r="B46" s="1">
        <v>4234100</v>
      </c>
      <c r="C46" s="1" t="s">
        <v>39</v>
      </c>
      <c r="D46" s="12">
        <v>44270</v>
      </c>
      <c r="E46" s="2">
        <v>314525</v>
      </c>
      <c r="F46" s="1" t="s">
        <v>11</v>
      </c>
      <c r="G46" s="2">
        <v>1</v>
      </c>
      <c r="H46" s="2">
        <v>314525</v>
      </c>
      <c r="I46" s="2">
        <f t="shared" si="1"/>
        <v>314525</v>
      </c>
      <c r="J46" s="1" t="s">
        <v>14</v>
      </c>
      <c r="K46" s="1" t="s">
        <v>40</v>
      </c>
    </row>
    <row r="47" spans="1:11" ht="42.8">
      <c r="A47" s="1">
        <v>38</v>
      </c>
      <c r="B47" s="1">
        <v>4299990</v>
      </c>
      <c r="C47" s="1" t="s">
        <v>79</v>
      </c>
      <c r="D47" s="12">
        <v>44270</v>
      </c>
      <c r="E47" s="2">
        <v>54000000</v>
      </c>
      <c r="F47" s="1" t="s">
        <v>15</v>
      </c>
      <c r="G47" s="2">
        <v>36000</v>
      </c>
      <c r="H47" s="2">
        <v>1320</v>
      </c>
      <c r="I47" s="2">
        <f t="shared" si="1"/>
        <v>47520000</v>
      </c>
      <c r="J47" s="1" t="s">
        <v>78</v>
      </c>
      <c r="K47" s="1" t="s">
        <v>77</v>
      </c>
    </row>
    <row r="48" spans="1:11" ht="28.55">
      <c r="A48" s="1">
        <v>39</v>
      </c>
      <c r="B48" s="1">
        <v>4252110</v>
      </c>
      <c r="C48" s="1" t="s">
        <v>81</v>
      </c>
      <c r="D48" s="12">
        <v>44272</v>
      </c>
      <c r="E48" s="2">
        <v>4500000</v>
      </c>
      <c r="F48" s="1" t="s">
        <v>15</v>
      </c>
      <c r="G48" s="2">
        <v>1000</v>
      </c>
      <c r="H48" s="2">
        <v>4500</v>
      </c>
      <c r="I48" s="2">
        <f t="shared" si="1"/>
        <v>4500000</v>
      </c>
      <c r="J48" s="1" t="s">
        <v>14</v>
      </c>
      <c r="K48" s="1" t="s">
        <v>80</v>
      </c>
    </row>
    <row r="49" spans="1:11" ht="42.8">
      <c r="A49" s="1">
        <v>40</v>
      </c>
      <c r="B49" s="1">
        <v>4234100</v>
      </c>
      <c r="C49" s="1" t="s">
        <v>39</v>
      </c>
      <c r="D49" s="12">
        <v>44281</v>
      </c>
      <c r="E49" s="2">
        <v>262660</v>
      </c>
      <c r="F49" s="1" t="s">
        <v>11</v>
      </c>
      <c r="G49" s="2">
        <v>1</v>
      </c>
      <c r="H49" s="2">
        <v>262660</v>
      </c>
      <c r="I49" s="2">
        <f t="shared" si="1"/>
        <v>262660</v>
      </c>
      <c r="J49" s="1" t="s">
        <v>14</v>
      </c>
      <c r="K49" s="1" t="s">
        <v>40</v>
      </c>
    </row>
    <row r="50" spans="1:11" ht="21.1" customHeight="1">
      <c r="A50" s="1">
        <v>41</v>
      </c>
      <c r="B50" s="1">
        <v>4252110</v>
      </c>
      <c r="C50" s="1" t="s">
        <v>82</v>
      </c>
      <c r="D50" s="12">
        <v>44283</v>
      </c>
      <c r="E50" s="2">
        <v>1000000</v>
      </c>
      <c r="F50" s="1" t="s">
        <v>11</v>
      </c>
      <c r="G50" s="2">
        <v>10</v>
      </c>
      <c r="H50" s="2">
        <v>61000</v>
      </c>
      <c r="I50" s="2">
        <f t="shared" si="1"/>
        <v>610000</v>
      </c>
      <c r="J50" s="1" t="s">
        <v>56</v>
      </c>
      <c r="K50" s="1" t="s">
        <v>83</v>
      </c>
    </row>
    <row r="51" spans="1:11" ht="28.55">
      <c r="A51" s="1">
        <v>42</v>
      </c>
      <c r="B51" s="1">
        <v>4252300</v>
      </c>
      <c r="C51" s="1" t="s">
        <v>85</v>
      </c>
      <c r="D51" s="12">
        <v>44284</v>
      </c>
      <c r="E51" s="2">
        <v>462000</v>
      </c>
      <c r="F51" s="1" t="s">
        <v>15</v>
      </c>
      <c r="G51" s="2">
        <v>105</v>
      </c>
      <c r="H51" s="2">
        <v>4400</v>
      </c>
      <c r="I51" s="2">
        <f t="shared" si="1"/>
        <v>462000</v>
      </c>
      <c r="J51" s="1" t="s">
        <v>56</v>
      </c>
      <c r="K51" s="1" t="s">
        <v>84</v>
      </c>
    </row>
    <row r="52" spans="1:11" ht="28.55">
      <c r="A52" s="1">
        <v>43</v>
      </c>
      <c r="B52" s="1">
        <v>4252300</v>
      </c>
      <c r="C52" s="1" t="s">
        <v>85</v>
      </c>
      <c r="D52" s="12">
        <v>44284</v>
      </c>
      <c r="E52" s="2">
        <v>462000</v>
      </c>
      <c r="F52" s="1" t="s">
        <v>15</v>
      </c>
      <c r="G52" s="2">
        <v>105</v>
      </c>
      <c r="H52" s="2">
        <v>4400</v>
      </c>
      <c r="I52" s="2">
        <f t="shared" si="1"/>
        <v>462000</v>
      </c>
      <c r="J52" s="1" t="s">
        <v>56</v>
      </c>
      <c r="K52" s="1" t="s">
        <v>84</v>
      </c>
    </row>
    <row r="53" spans="1:11" ht="28.55">
      <c r="A53" s="1">
        <v>44</v>
      </c>
      <c r="B53" s="1">
        <v>4234930</v>
      </c>
      <c r="C53" s="1" t="s">
        <v>86</v>
      </c>
      <c r="D53" s="12">
        <v>44286</v>
      </c>
      <c r="E53" s="2">
        <v>2986587</v>
      </c>
      <c r="F53" s="1" t="s">
        <v>15</v>
      </c>
      <c r="G53" s="2">
        <v>1</v>
      </c>
      <c r="H53" s="2">
        <v>2986587</v>
      </c>
      <c r="I53" s="2">
        <f t="shared" si="1"/>
        <v>2986587</v>
      </c>
      <c r="J53" s="1" t="s">
        <v>56</v>
      </c>
      <c r="K53" s="1" t="s">
        <v>87</v>
      </c>
    </row>
    <row r="54" spans="1:11" ht="42.8">
      <c r="A54" s="1">
        <v>45</v>
      </c>
      <c r="B54" s="1">
        <v>4299990</v>
      </c>
      <c r="C54" s="1" t="s">
        <v>89</v>
      </c>
      <c r="D54" s="12">
        <v>44286</v>
      </c>
      <c r="E54" s="2">
        <v>1567507</v>
      </c>
      <c r="F54" s="1" t="s">
        <v>15</v>
      </c>
      <c r="G54" s="2">
        <v>1</v>
      </c>
      <c r="H54" s="2">
        <v>1567507</v>
      </c>
      <c r="I54" s="2">
        <f t="shared" si="1"/>
        <v>1567507</v>
      </c>
      <c r="J54" s="1" t="s">
        <v>43</v>
      </c>
      <c r="K54" s="1" t="s">
        <v>88</v>
      </c>
    </row>
    <row r="55" spans="1:11" ht="28.55">
      <c r="A55" s="1">
        <v>46</v>
      </c>
      <c r="B55" s="1">
        <v>4354910</v>
      </c>
      <c r="C55" s="1" t="s">
        <v>91</v>
      </c>
      <c r="D55" s="12">
        <v>44289</v>
      </c>
      <c r="E55" s="2">
        <v>2300000</v>
      </c>
      <c r="F55" s="1" t="s">
        <v>15</v>
      </c>
      <c r="G55" s="2">
        <v>1</v>
      </c>
      <c r="H55" s="2">
        <v>1490000</v>
      </c>
      <c r="I55" s="2">
        <f t="shared" si="1"/>
        <v>1490000</v>
      </c>
      <c r="J55" s="1" t="s">
        <v>56</v>
      </c>
      <c r="K55" s="1" t="s">
        <v>90</v>
      </c>
    </row>
    <row r="56" spans="1:11" ht="28.55">
      <c r="A56" s="1">
        <v>47</v>
      </c>
      <c r="B56" s="1">
        <v>4252110</v>
      </c>
      <c r="C56" s="1" t="s">
        <v>93</v>
      </c>
      <c r="D56" s="12">
        <v>44298</v>
      </c>
      <c r="E56" s="2">
        <v>4000000</v>
      </c>
      <c r="F56" s="1" t="s">
        <v>15</v>
      </c>
      <c r="G56" s="2">
        <v>2</v>
      </c>
      <c r="H56" s="2">
        <v>1193000</v>
      </c>
      <c r="I56" s="2">
        <f t="shared" si="1"/>
        <v>2386000</v>
      </c>
      <c r="J56" s="1" t="s">
        <v>56</v>
      </c>
      <c r="K56" s="1" t="s">
        <v>92</v>
      </c>
    </row>
    <row r="57" spans="1:11" ht="28.55">
      <c r="A57" s="1">
        <v>48</v>
      </c>
      <c r="B57" s="1">
        <v>4252110</v>
      </c>
      <c r="C57" s="1" t="s">
        <v>93</v>
      </c>
      <c r="D57" s="12">
        <v>44298</v>
      </c>
      <c r="E57" s="2">
        <v>4000000</v>
      </c>
      <c r="F57" s="1" t="s">
        <v>15</v>
      </c>
      <c r="G57" s="2">
        <v>2</v>
      </c>
      <c r="H57" s="2">
        <v>1168000</v>
      </c>
      <c r="I57" s="2">
        <f t="shared" si="1"/>
        <v>2336000</v>
      </c>
      <c r="J57" s="1" t="s">
        <v>56</v>
      </c>
      <c r="K57" s="1" t="s">
        <v>92</v>
      </c>
    </row>
    <row r="58" spans="1:11" ht="42.8">
      <c r="A58" s="1">
        <v>49</v>
      </c>
      <c r="B58" s="1">
        <v>4291000</v>
      </c>
      <c r="C58" s="1" t="s">
        <v>94</v>
      </c>
      <c r="D58" s="12">
        <v>44298</v>
      </c>
      <c r="E58" s="2">
        <v>2000000</v>
      </c>
      <c r="F58" s="1" t="s">
        <v>15</v>
      </c>
      <c r="G58" s="2">
        <v>1</v>
      </c>
      <c r="H58" s="2">
        <v>2000000</v>
      </c>
      <c r="I58" s="2">
        <f t="shared" si="1"/>
        <v>2000000</v>
      </c>
      <c r="J58" s="1" t="s">
        <v>43</v>
      </c>
      <c r="K58" s="1" t="s">
        <v>95</v>
      </c>
    </row>
    <row r="59" spans="1:11" ht="42.8">
      <c r="A59" s="1">
        <v>50</v>
      </c>
      <c r="B59" s="1">
        <v>4234100</v>
      </c>
      <c r="C59" s="1" t="s">
        <v>39</v>
      </c>
      <c r="D59" s="12">
        <v>44302</v>
      </c>
      <c r="E59" s="2">
        <v>1381150</v>
      </c>
      <c r="F59" s="1" t="s">
        <v>15</v>
      </c>
      <c r="G59" s="2">
        <v>1</v>
      </c>
      <c r="H59" s="2">
        <v>1381150</v>
      </c>
      <c r="I59" s="2">
        <f t="shared" si="1"/>
        <v>1381150</v>
      </c>
      <c r="J59" s="1" t="s">
        <v>14</v>
      </c>
      <c r="K59" s="1" t="s">
        <v>40</v>
      </c>
    </row>
    <row r="60" spans="1:11" ht="42.8">
      <c r="A60" s="1">
        <v>51</v>
      </c>
      <c r="B60" s="1">
        <v>4291000</v>
      </c>
      <c r="C60" s="1" t="s">
        <v>97</v>
      </c>
      <c r="D60" s="12">
        <v>44302</v>
      </c>
      <c r="E60" s="2">
        <v>2075000</v>
      </c>
      <c r="F60" s="1" t="s">
        <v>15</v>
      </c>
      <c r="G60" s="2">
        <v>1</v>
      </c>
      <c r="H60" s="2">
        <v>2075000</v>
      </c>
      <c r="I60" s="2">
        <f t="shared" si="1"/>
        <v>2075000</v>
      </c>
      <c r="J60" s="1" t="s">
        <v>43</v>
      </c>
      <c r="K60" s="1" t="s">
        <v>96</v>
      </c>
    </row>
    <row r="61" spans="1:11" ht="28.55">
      <c r="A61" s="1">
        <v>52</v>
      </c>
      <c r="B61" s="1">
        <v>4299990</v>
      </c>
      <c r="C61" s="1" t="s">
        <v>99</v>
      </c>
      <c r="D61" s="12">
        <v>44302</v>
      </c>
      <c r="E61" s="2">
        <v>5500000</v>
      </c>
      <c r="F61" s="1" t="s">
        <v>15</v>
      </c>
      <c r="G61" s="2">
        <v>1</v>
      </c>
      <c r="H61" s="2">
        <v>5500000</v>
      </c>
      <c r="I61" s="2">
        <f t="shared" si="1"/>
        <v>5500000</v>
      </c>
      <c r="J61" s="1" t="s">
        <v>56</v>
      </c>
      <c r="K61" s="1" t="s">
        <v>98</v>
      </c>
    </row>
    <row r="62" spans="1:11" ht="28.55">
      <c r="A62" s="1">
        <v>53</v>
      </c>
      <c r="B62" s="1">
        <v>4252110</v>
      </c>
      <c r="C62" s="1" t="s">
        <v>101</v>
      </c>
      <c r="D62" s="12">
        <v>44303</v>
      </c>
      <c r="E62" s="2">
        <v>4000000</v>
      </c>
      <c r="F62" s="1" t="s">
        <v>15</v>
      </c>
      <c r="G62" s="2">
        <v>1000</v>
      </c>
      <c r="H62" s="2">
        <v>3950</v>
      </c>
      <c r="I62" s="2">
        <f t="shared" si="1"/>
        <v>3950000</v>
      </c>
      <c r="J62" s="1" t="s">
        <v>59</v>
      </c>
      <c r="K62" s="1" t="s">
        <v>100</v>
      </c>
    </row>
    <row r="63" spans="1:11" ht="28.55">
      <c r="A63" s="1">
        <v>54</v>
      </c>
      <c r="B63" s="1">
        <v>4252110</v>
      </c>
      <c r="C63" s="1" t="s">
        <v>103</v>
      </c>
      <c r="D63" s="12">
        <v>44307</v>
      </c>
      <c r="E63" s="2">
        <v>1850000</v>
      </c>
      <c r="F63" s="1" t="s">
        <v>18</v>
      </c>
      <c r="G63" s="2">
        <v>1</v>
      </c>
      <c r="H63" s="2">
        <v>1380000</v>
      </c>
      <c r="I63" s="2">
        <f t="shared" si="1"/>
        <v>1380000</v>
      </c>
      <c r="J63" s="1" t="s">
        <v>56</v>
      </c>
      <c r="K63" s="1" t="s">
        <v>102</v>
      </c>
    </row>
    <row r="64" spans="1:11" ht="28.55">
      <c r="A64" s="1">
        <v>55</v>
      </c>
      <c r="B64" s="1">
        <v>4252200</v>
      </c>
      <c r="C64" s="1" t="s">
        <v>105</v>
      </c>
      <c r="D64" s="12">
        <v>44313</v>
      </c>
      <c r="E64" s="2">
        <v>40000000</v>
      </c>
      <c r="F64" s="1" t="s">
        <v>15</v>
      </c>
      <c r="G64" s="2">
        <v>1600</v>
      </c>
      <c r="H64" s="2">
        <v>17500</v>
      </c>
      <c r="I64" s="2">
        <f t="shared" si="1"/>
        <v>28000000</v>
      </c>
      <c r="J64" s="1" t="s">
        <v>78</v>
      </c>
      <c r="K64" s="1" t="s">
        <v>104</v>
      </c>
    </row>
    <row r="65" spans="1:11" ht="42.8">
      <c r="A65" s="1">
        <v>56</v>
      </c>
      <c r="B65" s="1">
        <v>4234100</v>
      </c>
      <c r="C65" s="1" t="s">
        <v>39</v>
      </c>
      <c r="D65" s="12">
        <v>44313</v>
      </c>
      <c r="E65" s="2">
        <v>314525</v>
      </c>
      <c r="F65" s="1" t="s">
        <v>11</v>
      </c>
      <c r="G65" s="2">
        <v>1</v>
      </c>
      <c r="H65" s="2">
        <v>314525</v>
      </c>
      <c r="I65" s="2">
        <f t="shared" si="1"/>
        <v>314525</v>
      </c>
      <c r="J65" s="1" t="s">
        <v>14</v>
      </c>
      <c r="K65" s="1" t="s">
        <v>40</v>
      </c>
    </row>
    <row r="66" spans="1:11" ht="42.8">
      <c r="A66" s="1">
        <v>57</v>
      </c>
      <c r="B66" s="1">
        <v>4821110</v>
      </c>
      <c r="C66" s="1" t="s">
        <v>110</v>
      </c>
      <c r="D66" s="12">
        <v>44316</v>
      </c>
      <c r="E66" s="2">
        <v>1150000000</v>
      </c>
      <c r="F66" s="1" t="s">
        <v>108</v>
      </c>
      <c r="G66" s="2">
        <v>1</v>
      </c>
      <c r="H66" s="2">
        <v>1150000000</v>
      </c>
      <c r="I66" s="2">
        <f t="shared" si="1"/>
        <v>1150000000</v>
      </c>
      <c r="J66" s="1" t="s">
        <v>25</v>
      </c>
      <c r="K66" s="1" t="s">
        <v>107</v>
      </c>
    </row>
    <row r="67" spans="1:11" ht="42.8">
      <c r="A67" s="1">
        <v>58</v>
      </c>
      <c r="B67" s="1">
        <v>4299990</v>
      </c>
      <c r="C67" s="1" t="s">
        <v>109</v>
      </c>
      <c r="D67" s="12">
        <v>44316</v>
      </c>
      <c r="E67" s="2">
        <v>12000000</v>
      </c>
      <c r="F67" s="1" t="s">
        <v>15</v>
      </c>
      <c r="G67" s="2">
        <v>1</v>
      </c>
      <c r="H67" s="2">
        <v>12000000</v>
      </c>
      <c r="I67" s="2">
        <f t="shared" si="1"/>
        <v>12000000</v>
      </c>
      <c r="J67" s="1" t="s">
        <v>19</v>
      </c>
      <c r="K67" s="1" t="s">
        <v>106</v>
      </c>
    </row>
    <row r="68" spans="1:11" ht="114.15">
      <c r="A68" s="1">
        <v>59</v>
      </c>
      <c r="B68" s="1">
        <v>4291000</v>
      </c>
      <c r="C68" s="1" t="s">
        <v>117</v>
      </c>
      <c r="D68" s="12">
        <v>44319</v>
      </c>
      <c r="E68" s="2">
        <v>2955000</v>
      </c>
      <c r="F68" s="1" t="s">
        <v>15</v>
      </c>
      <c r="G68" s="2">
        <v>3</v>
      </c>
      <c r="H68" s="2">
        <v>985000</v>
      </c>
      <c r="I68" s="2">
        <f t="shared" si="1"/>
        <v>2955000</v>
      </c>
      <c r="J68" s="1" t="s">
        <v>25</v>
      </c>
      <c r="K68" s="1" t="s">
        <v>116</v>
      </c>
    </row>
    <row r="69" spans="1:11" ht="114.15">
      <c r="A69" s="1">
        <v>60</v>
      </c>
      <c r="B69" s="1">
        <v>4291000</v>
      </c>
      <c r="C69" s="1" t="s">
        <v>118</v>
      </c>
      <c r="D69" s="12">
        <v>44319</v>
      </c>
      <c r="E69" s="2">
        <f>+I69</f>
        <v>9855000</v>
      </c>
      <c r="F69" s="1" t="s">
        <v>15</v>
      </c>
      <c r="G69" s="2">
        <v>9</v>
      </c>
      <c r="H69" s="2">
        <v>1095000</v>
      </c>
      <c r="I69" s="2">
        <f t="shared" si="1"/>
        <v>9855000</v>
      </c>
      <c r="J69" s="1" t="s">
        <v>25</v>
      </c>
      <c r="K69" s="1" t="s">
        <v>116</v>
      </c>
    </row>
    <row r="70" spans="1:11" ht="28.55">
      <c r="A70" s="1">
        <v>61</v>
      </c>
      <c r="B70" s="1">
        <v>4354920</v>
      </c>
      <c r="C70" s="1" t="s">
        <v>120</v>
      </c>
      <c r="D70" s="12">
        <v>44319</v>
      </c>
      <c r="E70" s="2">
        <v>45000000</v>
      </c>
      <c r="F70" s="1" t="s">
        <v>15</v>
      </c>
      <c r="G70" s="2">
        <v>3</v>
      </c>
      <c r="H70" s="2">
        <v>12900000</v>
      </c>
      <c r="I70" s="2">
        <f t="shared" si="1"/>
        <v>38700000</v>
      </c>
      <c r="J70" s="1" t="s">
        <v>78</v>
      </c>
      <c r="K70" s="1" t="s">
        <v>119</v>
      </c>
    </row>
    <row r="71" spans="1:11" ht="71.349999999999994">
      <c r="A71" s="1">
        <v>62</v>
      </c>
      <c r="B71" s="1">
        <v>4299990</v>
      </c>
      <c r="C71" s="1" t="s">
        <v>122</v>
      </c>
      <c r="D71" s="12">
        <v>44322</v>
      </c>
      <c r="E71" s="2">
        <v>230000000</v>
      </c>
      <c r="F71" s="1" t="s">
        <v>15</v>
      </c>
      <c r="G71" s="2">
        <v>1</v>
      </c>
      <c r="H71" s="2">
        <v>230000000</v>
      </c>
      <c r="I71" s="2">
        <f t="shared" si="1"/>
        <v>230000000</v>
      </c>
      <c r="J71" s="1" t="s">
        <v>14</v>
      </c>
      <c r="K71" s="1" t="s">
        <v>121</v>
      </c>
    </row>
    <row r="72" spans="1:11" ht="99.85">
      <c r="A72" s="1">
        <v>63</v>
      </c>
      <c r="B72" s="1">
        <v>4299990</v>
      </c>
      <c r="C72" s="1" t="s">
        <v>123</v>
      </c>
      <c r="D72" s="12">
        <v>44322</v>
      </c>
      <c r="E72" s="2">
        <f>+I72</f>
        <v>270000000</v>
      </c>
      <c r="F72" s="1" t="s">
        <v>15</v>
      </c>
      <c r="G72" s="3">
        <v>1</v>
      </c>
      <c r="H72" s="2">
        <v>270000000</v>
      </c>
      <c r="I72" s="2">
        <f t="shared" si="1"/>
        <v>270000000</v>
      </c>
      <c r="J72" s="1" t="s">
        <v>14</v>
      </c>
      <c r="K72" s="1" t="s">
        <v>121</v>
      </c>
    </row>
    <row r="73" spans="1:11" ht="57.1">
      <c r="A73" s="1">
        <v>64</v>
      </c>
      <c r="B73" s="1">
        <v>4821110</v>
      </c>
      <c r="C73" s="1" t="s">
        <v>126</v>
      </c>
      <c r="D73" s="12">
        <v>44322</v>
      </c>
      <c r="E73" s="2">
        <v>355000000</v>
      </c>
      <c r="F73" s="1" t="s">
        <v>125</v>
      </c>
      <c r="G73" s="3">
        <v>1</v>
      </c>
      <c r="H73" s="2">
        <v>345000000</v>
      </c>
      <c r="I73" s="2">
        <f t="shared" si="1"/>
        <v>345000000</v>
      </c>
      <c r="J73" s="1" t="s">
        <v>127</v>
      </c>
      <c r="K73" s="1" t="s">
        <v>124</v>
      </c>
    </row>
    <row r="74" spans="1:11" ht="28.55">
      <c r="A74" s="1">
        <v>65</v>
      </c>
      <c r="B74" s="1">
        <v>4354990</v>
      </c>
      <c r="C74" s="1" t="s">
        <v>129</v>
      </c>
      <c r="D74" s="12">
        <v>44323</v>
      </c>
      <c r="E74" s="2">
        <f>+I74</f>
        <v>1740000</v>
      </c>
      <c r="F74" s="1" t="s">
        <v>15</v>
      </c>
      <c r="G74" s="3">
        <v>3</v>
      </c>
      <c r="H74" s="2">
        <v>580000</v>
      </c>
      <c r="I74" s="2">
        <f t="shared" si="1"/>
        <v>1740000</v>
      </c>
      <c r="J74" s="1" t="s">
        <v>130</v>
      </c>
      <c r="K74" s="1" t="s">
        <v>128</v>
      </c>
    </row>
    <row r="75" spans="1:11" ht="42.8">
      <c r="A75" s="1">
        <v>66</v>
      </c>
      <c r="B75" s="1">
        <v>4234100</v>
      </c>
      <c r="C75" s="1" t="s">
        <v>39</v>
      </c>
      <c r="D75" s="12">
        <v>44323</v>
      </c>
      <c r="E75" s="2">
        <f t="shared" ref="E75:E92" si="2">+I75</f>
        <v>908500</v>
      </c>
      <c r="F75" s="1" t="s">
        <v>15</v>
      </c>
      <c r="G75" s="3">
        <v>1</v>
      </c>
      <c r="H75" s="2">
        <v>908500</v>
      </c>
      <c r="I75" s="2">
        <f t="shared" si="1"/>
        <v>908500</v>
      </c>
      <c r="J75" s="1" t="s">
        <v>14</v>
      </c>
      <c r="K75" s="1" t="s">
        <v>51</v>
      </c>
    </row>
    <row r="76" spans="1:11" ht="99.85">
      <c r="A76" s="1">
        <v>67</v>
      </c>
      <c r="B76" s="1">
        <v>4821110</v>
      </c>
      <c r="C76" s="1" t="s">
        <v>132</v>
      </c>
      <c r="D76" s="12">
        <v>44327</v>
      </c>
      <c r="E76" s="2">
        <v>1000000000</v>
      </c>
      <c r="F76" s="1" t="s">
        <v>125</v>
      </c>
      <c r="G76" s="3">
        <v>1</v>
      </c>
      <c r="H76" s="2">
        <v>886746000</v>
      </c>
      <c r="I76" s="2">
        <f t="shared" si="1"/>
        <v>886746000</v>
      </c>
      <c r="J76" s="1" t="s">
        <v>127</v>
      </c>
      <c r="K76" s="1" t="s">
        <v>131</v>
      </c>
    </row>
    <row r="77" spans="1:11" ht="57.1">
      <c r="A77" s="1">
        <v>68</v>
      </c>
      <c r="B77" s="1">
        <v>4821110</v>
      </c>
      <c r="C77" s="1" t="s">
        <v>134</v>
      </c>
      <c r="D77" s="12">
        <v>44327</v>
      </c>
      <c r="E77" s="2">
        <v>1467366322</v>
      </c>
      <c r="F77" s="1" t="s">
        <v>125</v>
      </c>
      <c r="G77" s="3">
        <v>1</v>
      </c>
      <c r="H77" s="2">
        <v>1287754338</v>
      </c>
      <c r="I77" s="2">
        <f t="shared" si="1"/>
        <v>1287754338</v>
      </c>
      <c r="J77" s="1" t="s">
        <v>127</v>
      </c>
      <c r="K77" s="1" t="s">
        <v>133</v>
      </c>
    </row>
    <row r="78" spans="1:11" ht="57.1">
      <c r="A78" s="1">
        <v>69</v>
      </c>
      <c r="B78" s="1">
        <v>4291000</v>
      </c>
      <c r="C78" s="1" t="s">
        <v>135</v>
      </c>
      <c r="D78" s="12">
        <v>44327</v>
      </c>
      <c r="E78" s="2">
        <f t="shared" si="2"/>
        <v>2750000</v>
      </c>
      <c r="F78" s="1" t="s">
        <v>15</v>
      </c>
      <c r="G78" s="3">
        <v>1</v>
      </c>
      <c r="H78" s="2">
        <v>2750000</v>
      </c>
      <c r="I78" s="2">
        <f t="shared" si="1"/>
        <v>2750000</v>
      </c>
      <c r="J78" s="1" t="s">
        <v>43</v>
      </c>
      <c r="K78" s="1" t="s">
        <v>96</v>
      </c>
    </row>
    <row r="79" spans="1:11" ht="42.8">
      <c r="A79" s="1">
        <v>70</v>
      </c>
      <c r="B79" s="1">
        <v>4299990</v>
      </c>
      <c r="C79" s="1" t="s">
        <v>115</v>
      </c>
      <c r="D79" s="12">
        <v>44330</v>
      </c>
      <c r="E79" s="2">
        <f t="shared" si="2"/>
        <v>5777776</v>
      </c>
      <c r="F79" s="1" t="s">
        <v>15</v>
      </c>
      <c r="G79" s="3">
        <v>4</v>
      </c>
      <c r="H79" s="2">
        <v>1444444</v>
      </c>
      <c r="I79" s="2">
        <f t="shared" si="1"/>
        <v>5777776</v>
      </c>
      <c r="J79" s="1" t="s">
        <v>130</v>
      </c>
      <c r="K79" s="1" t="s">
        <v>136</v>
      </c>
    </row>
    <row r="80" spans="1:11" ht="42.8">
      <c r="A80" s="1">
        <v>71</v>
      </c>
      <c r="B80" s="1">
        <v>4299990</v>
      </c>
      <c r="C80" s="1" t="s">
        <v>115</v>
      </c>
      <c r="D80" s="12">
        <v>44330</v>
      </c>
      <c r="E80" s="2">
        <f t="shared" si="2"/>
        <v>5555552</v>
      </c>
      <c r="F80" s="1" t="s">
        <v>15</v>
      </c>
      <c r="G80" s="3">
        <v>4</v>
      </c>
      <c r="H80" s="2">
        <v>1388888</v>
      </c>
      <c r="I80" s="2">
        <f t="shared" si="1"/>
        <v>5555552</v>
      </c>
      <c r="J80" s="1" t="s">
        <v>130</v>
      </c>
      <c r="K80" s="1" t="s">
        <v>137</v>
      </c>
    </row>
    <row r="81" spans="1:11" ht="42.8">
      <c r="A81" s="1">
        <v>72</v>
      </c>
      <c r="B81" s="1">
        <v>4234100</v>
      </c>
      <c r="C81" s="1" t="s">
        <v>39</v>
      </c>
      <c r="D81" s="12">
        <v>44333</v>
      </c>
      <c r="E81" s="2">
        <f t="shared" si="2"/>
        <v>2393000</v>
      </c>
      <c r="F81" s="1" t="s">
        <v>139</v>
      </c>
      <c r="G81" s="3">
        <v>1</v>
      </c>
      <c r="H81" s="2">
        <v>2393000</v>
      </c>
      <c r="I81" s="2">
        <f t="shared" si="1"/>
        <v>2393000</v>
      </c>
      <c r="J81" s="1" t="s">
        <v>14</v>
      </c>
      <c r="K81" s="1" t="s">
        <v>138</v>
      </c>
    </row>
    <row r="82" spans="1:11" ht="28.55">
      <c r="A82" s="1">
        <v>73</v>
      </c>
      <c r="B82" s="6">
        <v>4299990</v>
      </c>
      <c r="C82" s="6" t="s">
        <v>140</v>
      </c>
      <c r="D82" s="13">
        <v>44334</v>
      </c>
      <c r="E82" s="7">
        <f t="shared" si="2"/>
        <v>9350000</v>
      </c>
      <c r="F82" s="6" t="s">
        <v>15</v>
      </c>
      <c r="G82" s="9">
        <v>1</v>
      </c>
      <c r="H82" s="10">
        <v>9350000</v>
      </c>
      <c r="I82" s="10">
        <f t="shared" si="1"/>
        <v>9350000</v>
      </c>
      <c r="J82" s="6" t="s">
        <v>14</v>
      </c>
      <c r="K82" s="6" t="s">
        <v>141</v>
      </c>
    </row>
    <row r="83" spans="1:11" ht="42.8">
      <c r="A83" s="1">
        <v>74</v>
      </c>
      <c r="B83" s="6">
        <v>4234100</v>
      </c>
      <c r="C83" s="6" t="s">
        <v>39</v>
      </c>
      <c r="D83" s="13">
        <v>44338</v>
      </c>
      <c r="E83" s="7">
        <f t="shared" si="2"/>
        <v>1020000</v>
      </c>
      <c r="F83" s="6" t="s">
        <v>15</v>
      </c>
      <c r="G83" s="9">
        <v>1</v>
      </c>
      <c r="H83" s="10">
        <v>1020000</v>
      </c>
      <c r="I83" s="10">
        <f t="shared" si="1"/>
        <v>1020000</v>
      </c>
      <c r="J83" s="6" t="s">
        <v>14</v>
      </c>
      <c r="K83" s="6" t="s">
        <v>142</v>
      </c>
    </row>
    <row r="84" spans="1:11" ht="156.9">
      <c r="A84" s="1">
        <v>75</v>
      </c>
      <c r="B84" s="6">
        <v>4299990</v>
      </c>
      <c r="C84" s="6" t="s">
        <v>143</v>
      </c>
      <c r="D84" s="13">
        <v>44343</v>
      </c>
      <c r="E84" s="7">
        <f t="shared" si="2"/>
        <v>1181084454</v>
      </c>
      <c r="F84" s="6" t="s">
        <v>15</v>
      </c>
      <c r="G84" s="9">
        <v>1</v>
      </c>
      <c r="H84" s="10">
        <v>1181084454</v>
      </c>
      <c r="I84" s="10">
        <f t="shared" si="1"/>
        <v>1181084454</v>
      </c>
      <c r="J84" s="6" t="s">
        <v>25</v>
      </c>
      <c r="K84" s="6" t="s">
        <v>144</v>
      </c>
    </row>
    <row r="85" spans="1:11" ht="42.8">
      <c r="A85" s="1">
        <v>76</v>
      </c>
      <c r="B85" s="6">
        <v>4234100</v>
      </c>
      <c r="C85" s="6" t="s">
        <v>39</v>
      </c>
      <c r="D85" s="13">
        <v>44344</v>
      </c>
      <c r="E85" s="7">
        <f t="shared" si="2"/>
        <v>1140000</v>
      </c>
      <c r="F85" s="6" t="s">
        <v>15</v>
      </c>
      <c r="G85" s="9">
        <v>1</v>
      </c>
      <c r="H85" s="10">
        <v>1140000</v>
      </c>
      <c r="I85" s="10">
        <f t="shared" si="1"/>
        <v>1140000</v>
      </c>
      <c r="J85" s="6" t="s">
        <v>14</v>
      </c>
      <c r="K85" s="6" t="s">
        <v>142</v>
      </c>
    </row>
    <row r="86" spans="1:11" ht="42.8">
      <c r="A86" s="1">
        <v>77</v>
      </c>
      <c r="B86" s="6">
        <v>4234100</v>
      </c>
      <c r="C86" s="6" t="s">
        <v>39</v>
      </c>
      <c r="D86" s="13">
        <v>44348</v>
      </c>
      <c r="E86" s="7">
        <f t="shared" si="2"/>
        <v>3911150</v>
      </c>
      <c r="F86" s="6" t="s">
        <v>15</v>
      </c>
      <c r="G86" s="9">
        <v>1</v>
      </c>
      <c r="H86" s="10">
        <v>3911150</v>
      </c>
      <c r="I86" s="10">
        <f t="shared" si="1"/>
        <v>3911150</v>
      </c>
      <c r="J86" s="6" t="s">
        <v>14</v>
      </c>
      <c r="K86" s="1" t="s">
        <v>40</v>
      </c>
    </row>
    <row r="87" spans="1:11" ht="28.55">
      <c r="A87" s="1">
        <v>78</v>
      </c>
      <c r="B87" s="1">
        <v>4299990</v>
      </c>
      <c r="C87" s="1" t="s">
        <v>113</v>
      </c>
      <c r="D87" s="12">
        <v>44356</v>
      </c>
      <c r="E87" s="2">
        <v>28175000</v>
      </c>
      <c r="F87" s="1" t="s">
        <v>15</v>
      </c>
      <c r="G87" s="2">
        <v>1</v>
      </c>
      <c r="H87" s="2">
        <v>28175000</v>
      </c>
      <c r="I87" s="2">
        <f>+G87*H87</f>
        <v>28175000</v>
      </c>
      <c r="J87" s="1" t="s">
        <v>25</v>
      </c>
      <c r="K87" s="1" t="s">
        <v>112</v>
      </c>
    </row>
    <row r="88" spans="1:11" ht="28.55">
      <c r="A88" s="1">
        <v>79</v>
      </c>
      <c r="B88" s="6">
        <v>4121200</v>
      </c>
      <c r="C88" s="6" t="s">
        <v>31</v>
      </c>
      <c r="D88" s="13">
        <v>44357</v>
      </c>
      <c r="E88" s="7">
        <f t="shared" si="2"/>
        <v>1760903</v>
      </c>
      <c r="F88" s="6" t="s">
        <v>108</v>
      </c>
      <c r="G88" s="9">
        <v>1</v>
      </c>
      <c r="H88" s="10">
        <v>1760903</v>
      </c>
      <c r="I88" s="10">
        <f t="shared" si="1"/>
        <v>1760903</v>
      </c>
      <c r="J88" s="6" t="s">
        <v>14</v>
      </c>
      <c r="K88" s="6" t="s">
        <v>146</v>
      </c>
    </row>
    <row r="89" spans="1:11" ht="42.8">
      <c r="A89" s="1">
        <v>80</v>
      </c>
      <c r="B89" s="6">
        <v>4291000</v>
      </c>
      <c r="C89" s="6" t="s">
        <v>147</v>
      </c>
      <c r="D89" s="13">
        <v>44357</v>
      </c>
      <c r="E89" s="7">
        <f t="shared" si="2"/>
        <v>578205</v>
      </c>
      <c r="F89" s="6" t="s">
        <v>15</v>
      </c>
      <c r="G89" s="9">
        <v>1</v>
      </c>
      <c r="H89" s="10">
        <v>578205</v>
      </c>
      <c r="I89" s="10">
        <f t="shared" si="1"/>
        <v>578205</v>
      </c>
      <c r="J89" s="6" t="s">
        <v>43</v>
      </c>
      <c r="K89" s="6" t="s">
        <v>148</v>
      </c>
    </row>
    <row r="90" spans="1:11" ht="42.8">
      <c r="A90" s="1">
        <v>81</v>
      </c>
      <c r="B90" s="6">
        <v>4252110</v>
      </c>
      <c r="C90" s="6" t="s">
        <v>149</v>
      </c>
      <c r="D90" s="13">
        <v>44361</v>
      </c>
      <c r="E90" s="7">
        <f t="shared" si="2"/>
        <v>6900000</v>
      </c>
      <c r="F90" s="6" t="s">
        <v>15</v>
      </c>
      <c r="G90" s="9">
        <v>10000</v>
      </c>
      <c r="H90" s="10">
        <v>690</v>
      </c>
      <c r="I90" s="10">
        <f t="shared" si="1"/>
        <v>6900000</v>
      </c>
      <c r="J90" s="6" t="s">
        <v>14</v>
      </c>
      <c r="K90" s="6" t="s">
        <v>150</v>
      </c>
    </row>
    <row r="91" spans="1:11" ht="28.55">
      <c r="A91" s="1">
        <v>82</v>
      </c>
      <c r="B91" s="6">
        <v>4299990</v>
      </c>
      <c r="C91" s="6" t="s">
        <v>153</v>
      </c>
      <c r="D91" s="13">
        <v>44365</v>
      </c>
      <c r="E91" s="7">
        <f>+I91</f>
        <v>5400000</v>
      </c>
      <c r="F91" s="6" t="s">
        <v>15</v>
      </c>
      <c r="G91" s="9">
        <v>1</v>
      </c>
      <c r="H91" s="10">
        <v>5400000</v>
      </c>
      <c r="I91" s="10">
        <f>+G91*H91</f>
        <v>5400000</v>
      </c>
      <c r="J91" s="6" t="s">
        <v>14</v>
      </c>
      <c r="K91" s="6" t="s">
        <v>154</v>
      </c>
    </row>
    <row r="92" spans="1:11" ht="99.85">
      <c r="A92" s="1">
        <v>83</v>
      </c>
      <c r="B92" s="6">
        <v>4299990</v>
      </c>
      <c r="C92" s="6" t="s">
        <v>151</v>
      </c>
      <c r="D92" s="13">
        <v>44372</v>
      </c>
      <c r="E92" s="7">
        <f t="shared" si="2"/>
        <v>127168500</v>
      </c>
      <c r="F92" s="6" t="s">
        <v>15</v>
      </c>
      <c r="G92" s="9">
        <v>1</v>
      </c>
      <c r="H92" s="10">
        <v>127168500</v>
      </c>
      <c r="I92" s="10">
        <f t="shared" si="1"/>
        <v>127168500</v>
      </c>
      <c r="J92" s="6" t="s">
        <v>14</v>
      </c>
      <c r="K92" s="6" t="s">
        <v>152</v>
      </c>
    </row>
    <row r="93" spans="1:11" ht="28.55">
      <c r="A93" s="1">
        <v>84</v>
      </c>
      <c r="B93" s="1">
        <v>4821190</v>
      </c>
      <c r="C93" s="1" t="s">
        <v>31</v>
      </c>
      <c r="D93" s="12">
        <v>44379</v>
      </c>
      <c r="E93" s="2">
        <v>336000</v>
      </c>
      <c r="F93" s="1" t="s">
        <v>15</v>
      </c>
      <c r="G93" s="2">
        <v>1</v>
      </c>
      <c r="H93" s="2">
        <v>168000</v>
      </c>
      <c r="I93" s="2">
        <f>+G93*H93</f>
        <v>168000</v>
      </c>
      <c r="J93" s="1" t="s">
        <v>14</v>
      </c>
      <c r="K93" s="1" t="s">
        <v>163</v>
      </c>
    </row>
    <row r="94" spans="1:11" ht="42.8">
      <c r="A94" s="1">
        <v>85</v>
      </c>
      <c r="B94" s="1">
        <v>4355300</v>
      </c>
      <c r="C94" s="1" t="s">
        <v>156</v>
      </c>
      <c r="D94" s="12">
        <v>44379</v>
      </c>
      <c r="E94" s="2">
        <v>595585</v>
      </c>
      <c r="F94" s="1" t="s">
        <v>15</v>
      </c>
      <c r="G94" s="2">
        <v>1</v>
      </c>
      <c r="H94" s="2">
        <v>595585</v>
      </c>
      <c r="I94" s="2">
        <f>+G94*H94</f>
        <v>595585</v>
      </c>
      <c r="J94" s="6" t="s">
        <v>25</v>
      </c>
      <c r="K94" s="1" t="s">
        <v>155</v>
      </c>
    </row>
    <row r="95" spans="1:11" ht="28.55">
      <c r="A95" s="1">
        <v>86</v>
      </c>
      <c r="B95" s="1">
        <v>4299990</v>
      </c>
      <c r="C95" s="1" t="s">
        <v>158</v>
      </c>
      <c r="D95" s="12">
        <v>44382</v>
      </c>
      <c r="E95" s="2">
        <v>32100000</v>
      </c>
      <c r="F95" s="1" t="s">
        <v>15</v>
      </c>
      <c r="G95" s="2">
        <v>1</v>
      </c>
      <c r="H95" s="2">
        <f>+E95</f>
        <v>32100000</v>
      </c>
      <c r="I95" s="2">
        <f>+H95</f>
        <v>32100000</v>
      </c>
      <c r="J95" s="1" t="s">
        <v>14</v>
      </c>
      <c r="K95" s="1" t="s">
        <v>157</v>
      </c>
    </row>
    <row r="96" spans="1:11" ht="27.7" customHeight="1">
      <c r="A96" s="1">
        <v>87</v>
      </c>
      <c r="B96" s="1">
        <v>4299990</v>
      </c>
      <c r="C96" s="1" t="s">
        <v>164</v>
      </c>
      <c r="D96" s="12">
        <v>44386</v>
      </c>
      <c r="E96" s="2">
        <v>4900000</v>
      </c>
      <c r="F96" s="1" t="s">
        <v>15</v>
      </c>
      <c r="G96" s="2">
        <v>1</v>
      </c>
      <c r="H96" s="2">
        <v>4900000</v>
      </c>
      <c r="I96" s="2">
        <f>+H96</f>
        <v>4900000</v>
      </c>
      <c r="J96" s="1" t="s">
        <v>14</v>
      </c>
      <c r="K96" s="1" t="s">
        <v>154</v>
      </c>
    </row>
    <row r="97" spans="1:11" ht="57.1">
      <c r="A97" s="1">
        <v>88</v>
      </c>
      <c r="B97" s="1">
        <v>4299990</v>
      </c>
      <c r="C97" s="1" t="s">
        <v>166</v>
      </c>
      <c r="D97" s="12">
        <v>44386</v>
      </c>
      <c r="E97" s="2">
        <v>9274000</v>
      </c>
      <c r="F97" s="1" t="s">
        <v>15</v>
      </c>
      <c r="G97" s="2">
        <v>1</v>
      </c>
      <c r="H97" s="2">
        <v>9274000</v>
      </c>
      <c r="I97" s="2">
        <f>+H97</f>
        <v>9274000</v>
      </c>
      <c r="J97" s="1" t="s">
        <v>14</v>
      </c>
      <c r="K97" s="1" t="s">
        <v>165</v>
      </c>
    </row>
    <row r="98" spans="1:11" ht="28.55">
      <c r="A98" s="1">
        <v>89</v>
      </c>
      <c r="B98" s="1">
        <v>4821190</v>
      </c>
      <c r="C98" s="1" t="s">
        <v>31</v>
      </c>
      <c r="D98" s="12">
        <v>44386</v>
      </c>
      <c r="E98" s="2">
        <v>336000</v>
      </c>
      <c r="F98" s="1" t="s">
        <v>15</v>
      </c>
      <c r="G98" s="2">
        <v>1</v>
      </c>
      <c r="H98" s="2">
        <v>168000</v>
      </c>
      <c r="I98" s="2">
        <f>+G98*H98</f>
        <v>168000</v>
      </c>
      <c r="J98" s="1" t="s">
        <v>14</v>
      </c>
      <c r="K98" s="1" t="s">
        <v>163</v>
      </c>
    </row>
    <row r="99" spans="1:11" ht="28.55">
      <c r="A99" s="1">
        <v>90</v>
      </c>
      <c r="B99" s="11">
        <v>4252200</v>
      </c>
      <c r="C99" s="1" t="s">
        <v>105</v>
      </c>
      <c r="D99" s="12">
        <v>44389</v>
      </c>
      <c r="E99" s="2">
        <v>250000000</v>
      </c>
      <c r="F99" s="1" t="s">
        <v>15</v>
      </c>
      <c r="G99" s="2">
        <v>10000</v>
      </c>
      <c r="H99" s="2">
        <v>17000</v>
      </c>
      <c r="I99" s="2">
        <f>+G99*H99</f>
        <v>170000000</v>
      </c>
      <c r="J99" s="1" t="s">
        <v>78</v>
      </c>
      <c r="K99" s="1" t="s">
        <v>159</v>
      </c>
    </row>
    <row r="100" spans="1:11" ht="42.8">
      <c r="A100" s="1">
        <v>91</v>
      </c>
      <c r="B100" s="1">
        <v>4299990</v>
      </c>
      <c r="C100" s="6" t="s">
        <v>39</v>
      </c>
      <c r="D100" s="12">
        <v>44390</v>
      </c>
      <c r="E100" s="2">
        <v>7510000</v>
      </c>
      <c r="F100" s="1" t="s">
        <v>15</v>
      </c>
      <c r="G100" s="2">
        <v>1</v>
      </c>
      <c r="H100" s="2">
        <v>7510000</v>
      </c>
      <c r="I100" s="2">
        <f t="shared" si="1"/>
        <v>7510000</v>
      </c>
      <c r="J100" s="1" t="s">
        <v>14</v>
      </c>
      <c r="K100" s="6" t="s">
        <v>142</v>
      </c>
    </row>
    <row r="101" spans="1:11" ht="42.8">
      <c r="A101" s="1">
        <v>92</v>
      </c>
      <c r="B101" s="1">
        <v>4299990</v>
      </c>
      <c r="C101" s="1" t="s">
        <v>160</v>
      </c>
      <c r="D101" s="12">
        <v>44391</v>
      </c>
      <c r="E101" s="2">
        <v>28250000</v>
      </c>
      <c r="F101" s="1" t="s">
        <v>15</v>
      </c>
      <c r="G101" s="2">
        <v>1</v>
      </c>
      <c r="H101" s="2">
        <v>28250000</v>
      </c>
      <c r="I101" s="2">
        <f t="shared" si="1"/>
        <v>28250000</v>
      </c>
      <c r="J101" s="1" t="s">
        <v>14</v>
      </c>
      <c r="K101" s="1" t="s">
        <v>161</v>
      </c>
    </row>
    <row r="102" spans="1:11" ht="28.55">
      <c r="A102" s="1">
        <v>93</v>
      </c>
      <c r="B102" s="1">
        <v>4299990</v>
      </c>
      <c r="C102" s="1" t="s">
        <v>50</v>
      </c>
      <c r="D102" s="12">
        <v>44403</v>
      </c>
      <c r="E102" s="2">
        <v>2940000</v>
      </c>
      <c r="F102" s="1" t="s">
        <v>15</v>
      </c>
      <c r="G102" s="2">
        <v>1</v>
      </c>
      <c r="H102" s="2">
        <v>2940000</v>
      </c>
      <c r="I102" s="2">
        <f t="shared" si="1"/>
        <v>2940000</v>
      </c>
      <c r="J102" s="1" t="s">
        <v>43</v>
      </c>
      <c r="K102" s="1" t="s">
        <v>49</v>
      </c>
    </row>
    <row r="103" spans="1:11" ht="42.8">
      <c r="A103" s="1">
        <v>94</v>
      </c>
      <c r="B103" s="1">
        <v>4299990</v>
      </c>
      <c r="C103" s="1" t="s">
        <v>168</v>
      </c>
      <c r="D103" s="12">
        <v>44405</v>
      </c>
      <c r="E103" s="2">
        <v>1764240</v>
      </c>
      <c r="F103" s="1" t="s">
        <v>15</v>
      </c>
      <c r="G103" s="2">
        <v>1</v>
      </c>
      <c r="H103" s="2">
        <v>1764240</v>
      </c>
      <c r="I103" s="2">
        <f t="shared" si="1"/>
        <v>1764240</v>
      </c>
      <c r="J103" s="1" t="s">
        <v>169</v>
      </c>
      <c r="K103" s="1" t="s">
        <v>167</v>
      </c>
    </row>
    <row r="104" spans="1:11" ht="57.1">
      <c r="A104" s="1">
        <v>95</v>
      </c>
      <c r="B104" s="1">
        <v>4291000</v>
      </c>
      <c r="C104" s="1" t="s">
        <v>171</v>
      </c>
      <c r="D104" s="12">
        <v>44413</v>
      </c>
      <c r="E104" s="2">
        <v>3132279</v>
      </c>
      <c r="F104" s="1" t="s">
        <v>15</v>
      </c>
      <c r="G104" s="2">
        <v>3</v>
      </c>
      <c r="H104" s="2">
        <f>+E104/G104</f>
        <v>1044093</v>
      </c>
      <c r="I104" s="2">
        <f t="shared" si="1"/>
        <v>3132279</v>
      </c>
      <c r="J104" s="1" t="s">
        <v>169</v>
      </c>
      <c r="K104" s="1" t="s">
        <v>170</v>
      </c>
    </row>
    <row r="105" spans="1:11" ht="85.6">
      <c r="A105" s="1">
        <v>96</v>
      </c>
      <c r="B105" s="1">
        <v>4291000</v>
      </c>
      <c r="C105" s="1" t="s">
        <v>173</v>
      </c>
      <c r="D105" s="12">
        <v>44421</v>
      </c>
      <c r="E105" s="2">
        <v>970200</v>
      </c>
      <c r="F105" s="1" t="s">
        <v>15</v>
      </c>
      <c r="G105" s="2">
        <v>1</v>
      </c>
      <c r="H105" s="2">
        <v>970200</v>
      </c>
      <c r="I105" s="2">
        <f t="shared" si="1"/>
        <v>970200</v>
      </c>
      <c r="J105" s="6" t="s">
        <v>25</v>
      </c>
      <c r="K105" s="1" t="s">
        <v>172</v>
      </c>
    </row>
    <row r="106" spans="1:11" ht="30.75" customHeight="1">
      <c r="A106" s="1">
        <v>97</v>
      </c>
      <c r="B106" s="1">
        <v>4354930</v>
      </c>
      <c r="C106" s="1" t="s">
        <v>175</v>
      </c>
      <c r="D106" s="12">
        <v>44434</v>
      </c>
      <c r="E106" s="2">
        <v>3900000</v>
      </c>
      <c r="F106" s="1" t="s">
        <v>15</v>
      </c>
      <c r="G106" s="2">
        <v>1</v>
      </c>
      <c r="H106" s="2">
        <v>3900000</v>
      </c>
      <c r="I106" s="2">
        <f t="shared" si="1"/>
        <v>3900000</v>
      </c>
      <c r="J106" s="1" t="s">
        <v>14</v>
      </c>
      <c r="K106" s="1" t="s">
        <v>174</v>
      </c>
    </row>
    <row r="107" spans="1:11" ht="28.55">
      <c r="A107" s="1">
        <v>98</v>
      </c>
      <c r="B107" s="1">
        <v>4299990</v>
      </c>
      <c r="C107" s="1" t="s">
        <v>177</v>
      </c>
      <c r="D107" s="12">
        <v>44437</v>
      </c>
      <c r="E107" s="2">
        <v>12249800</v>
      </c>
      <c r="F107" s="1" t="s">
        <v>15</v>
      </c>
      <c r="G107" s="2">
        <v>1</v>
      </c>
      <c r="H107" s="2">
        <v>12249800</v>
      </c>
      <c r="I107" s="2">
        <v>12249800</v>
      </c>
      <c r="J107" s="1" t="s">
        <v>59</v>
      </c>
      <c r="K107" s="1" t="s">
        <v>176</v>
      </c>
    </row>
    <row r="108" spans="1:11" ht="28.55">
      <c r="A108" s="1">
        <v>99</v>
      </c>
      <c r="B108" s="1">
        <v>4299990</v>
      </c>
      <c r="C108" s="1" t="s">
        <v>177</v>
      </c>
      <c r="D108" s="12">
        <v>44437</v>
      </c>
      <c r="E108" s="2">
        <v>12249800</v>
      </c>
      <c r="F108" s="1" t="s">
        <v>15</v>
      </c>
      <c r="G108" s="2">
        <v>1</v>
      </c>
      <c r="H108" s="2">
        <v>12249800</v>
      </c>
      <c r="I108" s="2">
        <v>12249800</v>
      </c>
      <c r="J108" s="1" t="s">
        <v>59</v>
      </c>
      <c r="K108" s="1" t="s">
        <v>176</v>
      </c>
    </row>
    <row r="109" spans="1:11" ht="28.55" customHeight="1">
      <c r="A109" s="1">
        <v>100</v>
      </c>
      <c r="B109" s="1">
        <v>4252110</v>
      </c>
      <c r="C109" s="1" t="s">
        <v>179</v>
      </c>
      <c r="D109" s="12">
        <v>44438</v>
      </c>
      <c r="E109" s="2">
        <v>13890000</v>
      </c>
      <c r="F109" s="1" t="s">
        <v>15</v>
      </c>
      <c r="G109" s="2">
        <v>1</v>
      </c>
      <c r="H109" s="2">
        <v>8056200</v>
      </c>
      <c r="I109" s="2">
        <f t="shared" ref="I109:I116" si="3">+G109*H109</f>
        <v>8056200</v>
      </c>
      <c r="J109" s="1" t="s">
        <v>78</v>
      </c>
      <c r="K109" s="1" t="s">
        <v>178</v>
      </c>
    </row>
    <row r="110" spans="1:11" ht="28.55">
      <c r="A110" s="1">
        <v>101</v>
      </c>
      <c r="B110" s="1">
        <v>4252110</v>
      </c>
      <c r="C110" s="1" t="s">
        <v>181</v>
      </c>
      <c r="D110" s="12">
        <v>44438</v>
      </c>
      <c r="E110" s="2">
        <v>16880000</v>
      </c>
      <c r="F110" s="1" t="s">
        <v>15</v>
      </c>
      <c r="G110" s="2">
        <v>1</v>
      </c>
      <c r="H110" s="2">
        <v>6414400</v>
      </c>
      <c r="I110" s="2">
        <f t="shared" si="3"/>
        <v>6414400</v>
      </c>
      <c r="J110" s="1" t="s">
        <v>78</v>
      </c>
      <c r="K110" s="1" t="s">
        <v>180</v>
      </c>
    </row>
    <row r="111" spans="1:11" ht="85.6">
      <c r="A111" s="1">
        <v>102</v>
      </c>
      <c r="B111" s="1">
        <v>4291000</v>
      </c>
      <c r="C111" s="1" t="s">
        <v>182</v>
      </c>
      <c r="D111" s="12">
        <v>44438</v>
      </c>
      <c r="E111" s="2">
        <v>970200</v>
      </c>
      <c r="F111" s="1" t="s">
        <v>15</v>
      </c>
      <c r="G111" s="2">
        <v>1</v>
      </c>
      <c r="H111" s="2">
        <v>970200</v>
      </c>
      <c r="I111" s="2">
        <f t="shared" si="3"/>
        <v>970200</v>
      </c>
      <c r="J111" s="6" t="s">
        <v>25</v>
      </c>
      <c r="K111" s="1" t="s">
        <v>172</v>
      </c>
    </row>
    <row r="112" spans="1:11" ht="28.55">
      <c r="A112" s="1">
        <v>103</v>
      </c>
      <c r="B112" s="1">
        <v>4299990</v>
      </c>
      <c r="C112" s="1" t="s">
        <v>184</v>
      </c>
      <c r="D112" s="12">
        <v>44456</v>
      </c>
      <c r="E112" s="2">
        <v>10850537.5</v>
      </c>
      <c r="F112" s="1" t="s">
        <v>15</v>
      </c>
      <c r="G112" s="2">
        <v>1</v>
      </c>
      <c r="H112" s="2">
        <v>10850537.5</v>
      </c>
      <c r="I112" s="2">
        <f t="shared" si="3"/>
        <v>10850537.5</v>
      </c>
      <c r="J112" s="6" t="s">
        <v>25</v>
      </c>
      <c r="K112" s="1" t="s">
        <v>183</v>
      </c>
    </row>
    <row r="113" spans="1:11" ht="28.55">
      <c r="A113" s="1">
        <v>104</v>
      </c>
      <c r="B113" s="1">
        <v>4252300</v>
      </c>
      <c r="C113" s="11" t="s">
        <v>85</v>
      </c>
      <c r="D113" s="12">
        <v>44462</v>
      </c>
      <c r="E113" s="2">
        <v>2240000</v>
      </c>
      <c r="F113" s="1" t="s">
        <v>15</v>
      </c>
      <c r="G113" s="2">
        <v>400</v>
      </c>
      <c r="H113" s="2">
        <v>5600</v>
      </c>
      <c r="I113" s="2">
        <f t="shared" si="3"/>
        <v>2240000</v>
      </c>
      <c r="J113" s="1" t="s">
        <v>56</v>
      </c>
      <c r="K113" s="1" t="s">
        <v>185</v>
      </c>
    </row>
    <row r="114" spans="1:11" ht="28.55">
      <c r="A114" s="1">
        <v>105</v>
      </c>
      <c r="B114" s="1">
        <v>4252300</v>
      </c>
      <c r="C114" s="1" t="s">
        <v>187</v>
      </c>
      <c r="D114" s="12">
        <v>44462</v>
      </c>
      <c r="E114" s="2">
        <v>680000</v>
      </c>
      <c r="F114" s="1" t="s">
        <v>15</v>
      </c>
      <c r="G114" s="2">
        <v>400</v>
      </c>
      <c r="H114" s="2">
        <v>1590</v>
      </c>
      <c r="I114" s="2">
        <f t="shared" si="3"/>
        <v>636000</v>
      </c>
      <c r="J114" s="1" t="s">
        <v>56</v>
      </c>
      <c r="K114" s="1" t="s">
        <v>186</v>
      </c>
    </row>
    <row r="115" spans="1:11" ht="28.55">
      <c r="A115" s="1">
        <v>106</v>
      </c>
      <c r="B115" s="1">
        <v>4252110</v>
      </c>
      <c r="C115" s="1" t="s">
        <v>189</v>
      </c>
      <c r="D115" s="12">
        <v>44464</v>
      </c>
      <c r="E115" s="2">
        <v>24000000</v>
      </c>
      <c r="F115" s="1" t="s">
        <v>15</v>
      </c>
      <c r="G115" s="2">
        <v>4</v>
      </c>
      <c r="H115" s="2">
        <v>3206250</v>
      </c>
      <c r="I115" s="2">
        <f t="shared" si="3"/>
        <v>12825000</v>
      </c>
      <c r="J115" s="1" t="s">
        <v>56</v>
      </c>
      <c r="K115" s="1" t="s">
        <v>188</v>
      </c>
    </row>
    <row r="116" spans="1:11" s="51" customFormat="1" ht="28.55">
      <c r="A116" s="17">
        <v>107</v>
      </c>
      <c r="B116" s="17">
        <v>4252110</v>
      </c>
      <c r="C116" s="17" t="s">
        <v>191</v>
      </c>
      <c r="D116" s="18">
        <v>44469</v>
      </c>
      <c r="E116" s="19">
        <v>75000</v>
      </c>
      <c r="F116" s="17" t="s">
        <v>11</v>
      </c>
      <c r="G116" s="19">
        <v>10</v>
      </c>
      <c r="H116" s="19">
        <v>29120</v>
      </c>
      <c r="I116" s="19">
        <f t="shared" si="3"/>
        <v>291200</v>
      </c>
      <c r="J116" s="17" t="s">
        <v>56</v>
      </c>
      <c r="K116" s="17" t="s">
        <v>190</v>
      </c>
    </row>
    <row r="117" spans="1:11" ht="28.55">
      <c r="A117" s="26">
        <v>108</v>
      </c>
      <c r="B117" s="26">
        <v>4252110</v>
      </c>
      <c r="C117" s="26" t="s">
        <v>234</v>
      </c>
      <c r="D117" s="29">
        <v>44470</v>
      </c>
      <c r="E117" s="27">
        <v>3000000</v>
      </c>
      <c r="F117" s="26" t="s">
        <v>11</v>
      </c>
      <c r="G117" s="27">
        <v>30</v>
      </c>
      <c r="H117" s="27">
        <v>58000</v>
      </c>
      <c r="I117" s="27">
        <v>1740000</v>
      </c>
      <c r="J117" s="26" t="s">
        <v>56</v>
      </c>
      <c r="K117" s="26" t="s">
        <v>235</v>
      </c>
    </row>
    <row r="118" spans="1:11" ht="28.55">
      <c r="A118" s="26">
        <v>109</v>
      </c>
      <c r="B118" s="26">
        <v>4252110</v>
      </c>
      <c r="C118" s="26" t="s">
        <v>236</v>
      </c>
      <c r="D118" s="29">
        <v>44470</v>
      </c>
      <c r="E118" s="27">
        <v>1600000</v>
      </c>
      <c r="F118" s="26" t="s">
        <v>11</v>
      </c>
      <c r="G118" s="27">
        <v>100</v>
      </c>
      <c r="H118" s="27">
        <v>12535</v>
      </c>
      <c r="I118" s="27">
        <v>1253500</v>
      </c>
      <c r="J118" s="26" t="s">
        <v>56</v>
      </c>
      <c r="K118" s="26" t="s">
        <v>237</v>
      </c>
    </row>
    <row r="119" spans="1:11" ht="28.55">
      <c r="A119" s="26">
        <v>110</v>
      </c>
      <c r="B119" s="26">
        <v>4252300</v>
      </c>
      <c r="C119" s="26" t="s">
        <v>187</v>
      </c>
      <c r="D119" s="29">
        <v>44470</v>
      </c>
      <c r="E119" s="27">
        <v>1600000</v>
      </c>
      <c r="F119" s="26" t="s">
        <v>15</v>
      </c>
      <c r="G119" s="27">
        <v>100</v>
      </c>
      <c r="H119" s="27">
        <v>16000</v>
      </c>
      <c r="I119" s="27">
        <v>1600000</v>
      </c>
      <c r="J119" s="26" t="s">
        <v>59</v>
      </c>
      <c r="K119" s="26" t="s">
        <v>238</v>
      </c>
    </row>
    <row r="120" spans="1:11" ht="28.55">
      <c r="A120" s="26">
        <v>111</v>
      </c>
      <c r="B120" s="26">
        <v>4252300</v>
      </c>
      <c r="C120" s="26" t="s">
        <v>187</v>
      </c>
      <c r="D120" s="29">
        <v>44470</v>
      </c>
      <c r="E120" s="27">
        <v>3200000</v>
      </c>
      <c r="F120" s="26" t="s">
        <v>15</v>
      </c>
      <c r="G120" s="27">
        <v>200</v>
      </c>
      <c r="H120" s="27">
        <v>16000</v>
      </c>
      <c r="I120" s="27">
        <v>3200000</v>
      </c>
      <c r="J120" s="26" t="s">
        <v>56</v>
      </c>
      <c r="K120" s="26" t="s">
        <v>238</v>
      </c>
    </row>
    <row r="121" spans="1:11" ht="28.55">
      <c r="A121" s="26">
        <v>112</v>
      </c>
      <c r="B121" s="26">
        <v>4252200</v>
      </c>
      <c r="C121" s="26" t="s">
        <v>239</v>
      </c>
      <c r="D121" s="29">
        <v>44477</v>
      </c>
      <c r="E121" s="27">
        <v>3700000000</v>
      </c>
      <c r="F121" s="26" t="s">
        <v>15</v>
      </c>
      <c r="G121" s="27">
        <v>2060</v>
      </c>
      <c r="H121" s="27">
        <v>1667423.7864077671</v>
      </c>
      <c r="I121" s="27">
        <v>3434893000</v>
      </c>
      <c r="J121" s="26" t="s">
        <v>240</v>
      </c>
      <c r="K121" s="26" t="s">
        <v>241</v>
      </c>
    </row>
    <row r="122" spans="1:11" ht="28.55">
      <c r="A122" s="26">
        <v>113</v>
      </c>
      <c r="B122" s="26">
        <v>4252120</v>
      </c>
      <c r="C122" s="26" t="s">
        <v>76</v>
      </c>
      <c r="D122" s="29">
        <v>44479</v>
      </c>
      <c r="E122" s="27">
        <v>45000000</v>
      </c>
      <c r="F122" s="26" t="s">
        <v>15</v>
      </c>
      <c r="G122" s="27">
        <v>30000</v>
      </c>
      <c r="H122" s="27">
        <v>1290</v>
      </c>
      <c r="I122" s="27">
        <v>38700000</v>
      </c>
      <c r="J122" s="26" t="s">
        <v>56</v>
      </c>
      <c r="K122" s="26" t="s">
        <v>242</v>
      </c>
    </row>
    <row r="123" spans="1:11" ht="28.55">
      <c r="A123" s="26">
        <v>114</v>
      </c>
      <c r="B123" s="26">
        <v>4252110</v>
      </c>
      <c r="C123" s="26" t="s">
        <v>243</v>
      </c>
      <c r="D123" s="29">
        <v>44480</v>
      </c>
      <c r="E123" s="27">
        <v>45000000</v>
      </c>
      <c r="F123" s="26" t="s">
        <v>15</v>
      </c>
      <c r="G123" s="27">
        <v>30000</v>
      </c>
      <c r="H123" s="27">
        <v>1290</v>
      </c>
      <c r="I123" s="27">
        <v>38700000</v>
      </c>
      <c r="J123" s="26" t="s">
        <v>78</v>
      </c>
      <c r="K123" s="26" t="s">
        <v>244</v>
      </c>
    </row>
    <row r="124" spans="1:11">
      <c r="A124" s="26">
        <v>115</v>
      </c>
      <c r="B124" s="26">
        <v>4252110</v>
      </c>
      <c r="C124" s="26" t="s">
        <v>245</v>
      </c>
      <c r="D124" s="29">
        <v>44490</v>
      </c>
      <c r="E124" s="27">
        <v>1800000</v>
      </c>
      <c r="F124" s="26" t="s">
        <v>11</v>
      </c>
      <c r="G124" s="27">
        <v>1</v>
      </c>
      <c r="H124" s="27">
        <v>1281500</v>
      </c>
      <c r="I124" s="27">
        <v>1281500</v>
      </c>
      <c r="J124" s="26" t="s">
        <v>56</v>
      </c>
      <c r="K124" s="26" t="s">
        <v>246</v>
      </c>
    </row>
    <row r="125" spans="1:11" ht="42.8">
      <c r="A125" s="26">
        <v>116</v>
      </c>
      <c r="B125" s="26">
        <v>4299990</v>
      </c>
      <c r="C125" s="26" t="s">
        <v>247</v>
      </c>
      <c r="D125" s="29">
        <v>44490</v>
      </c>
      <c r="E125" s="27">
        <v>960000</v>
      </c>
      <c r="F125" s="26" t="s">
        <v>15</v>
      </c>
      <c r="G125" s="27">
        <v>12</v>
      </c>
      <c r="H125" s="27">
        <v>80000</v>
      </c>
      <c r="I125" s="27">
        <v>960000</v>
      </c>
      <c r="J125" s="26" t="s">
        <v>14</v>
      </c>
      <c r="K125" s="26" t="s">
        <v>248</v>
      </c>
    </row>
    <row r="126" spans="1:11" ht="42.8">
      <c r="A126" s="26">
        <v>117</v>
      </c>
      <c r="B126" s="26">
        <v>4299990</v>
      </c>
      <c r="C126" s="26" t="s">
        <v>249</v>
      </c>
      <c r="D126" s="29">
        <v>44491</v>
      </c>
      <c r="E126" s="27">
        <v>375000000</v>
      </c>
      <c r="F126" s="26" t="s">
        <v>11</v>
      </c>
      <c r="G126" s="27">
        <v>1</v>
      </c>
      <c r="H126" s="27">
        <v>375000000</v>
      </c>
      <c r="I126" s="27">
        <v>375000000</v>
      </c>
      <c r="J126" s="26" t="s">
        <v>14</v>
      </c>
      <c r="K126" s="26" t="s">
        <v>250</v>
      </c>
    </row>
    <row r="127" spans="1:11" ht="57.1">
      <c r="A127" s="26">
        <v>118</v>
      </c>
      <c r="B127" s="26">
        <v>4299990</v>
      </c>
      <c r="C127" s="26" t="s">
        <v>251</v>
      </c>
      <c r="D127" s="29">
        <v>44491</v>
      </c>
      <c r="E127" s="27">
        <v>200000000</v>
      </c>
      <c r="F127" s="26" t="s">
        <v>15</v>
      </c>
      <c r="G127" s="27">
        <v>1</v>
      </c>
      <c r="H127" s="27">
        <v>180000000</v>
      </c>
      <c r="I127" s="27">
        <v>180000000</v>
      </c>
      <c r="J127" s="26" t="s">
        <v>252</v>
      </c>
      <c r="K127" s="26" t="s">
        <v>253</v>
      </c>
    </row>
    <row r="128" spans="1:11">
      <c r="A128" s="26">
        <v>119</v>
      </c>
      <c r="B128" s="26" t="s">
        <v>254</v>
      </c>
      <c r="C128" s="26" t="s">
        <v>255</v>
      </c>
      <c r="D128" s="29">
        <v>44494</v>
      </c>
      <c r="E128" s="27" t="s">
        <v>256</v>
      </c>
      <c r="F128" s="26" t="s">
        <v>11</v>
      </c>
      <c r="G128" s="27">
        <v>330</v>
      </c>
      <c r="H128" s="27">
        <v>5746398.2000000002</v>
      </c>
      <c r="I128" s="27">
        <v>1896311406</v>
      </c>
      <c r="J128" s="26" t="s">
        <v>240</v>
      </c>
      <c r="K128" s="26" t="s">
        <v>257</v>
      </c>
    </row>
    <row r="129" spans="1:11" ht="28.55">
      <c r="A129" s="26">
        <v>120</v>
      </c>
      <c r="B129" s="26">
        <v>4292100</v>
      </c>
      <c r="C129" s="26" t="s">
        <v>258</v>
      </c>
      <c r="D129" s="29">
        <v>44496</v>
      </c>
      <c r="E129" s="27">
        <v>1920000</v>
      </c>
      <c r="F129" s="26" t="s">
        <v>15</v>
      </c>
      <c r="G129" s="27">
        <v>1200</v>
      </c>
      <c r="H129" s="27">
        <v>1600</v>
      </c>
      <c r="I129" s="27">
        <v>1920000</v>
      </c>
      <c r="J129" s="26" t="s">
        <v>25</v>
      </c>
      <c r="K129" s="26" t="s">
        <v>259</v>
      </c>
    </row>
    <row r="130" spans="1:11" ht="71.349999999999994">
      <c r="A130" s="26">
        <v>121</v>
      </c>
      <c r="B130" s="26">
        <v>4299990</v>
      </c>
      <c r="C130" s="26" t="s">
        <v>260</v>
      </c>
      <c r="D130" s="29">
        <v>44497</v>
      </c>
      <c r="E130" s="27">
        <v>72000000</v>
      </c>
      <c r="F130" s="26" t="s">
        <v>11</v>
      </c>
      <c r="G130" s="27">
        <v>24</v>
      </c>
      <c r="H130" s="27">
        <v>3000000</v>
      </c>
      <c r="I130" s="27">
        <v>72000000</v>
      </c>
      <c r="J130" s="26" t="s">
        <v>14</v>
      </c>
      <c r="K130" s="26" t="s">
        <v>261</v>
      </c>
    </row>
    <row r="131" spans="1:11" ht="28.55">
      <c r="A131" s="26">
        <v>122</v>
      </c>
      <c r="B131" s="26">
        <v>4252110</v>
      </c>
      <c r="C131" s="26" t="s">
        <v>262</v>
      </c>
      <c r="D131" s="29">
        <v>44500</v>
      </c>
      <c r="E131" s="27">
        <v>500000</v>
      </c>
      <c r="F131" s="26" t="s">
        <v>11</v>
      </c>
      <c r="G131" s="27">
        <v>500</v>
      </c>
      <c r="H131" s="27">
        <v>399</v>
      </c>
      <c r="I131" s="27">
        <v>199500</v>
      </c>
      <c r="J131" s="26" t="s">
        <v>56</v>
      </c>
      <c r="K131" s="26" t="s">
        <v>263</v>
      </c>
    </row>
    <row r="132" spans="1:11">
      <c r="A132" s="26">
        <v>123</v>
      </c>
      <c r="B132" s="26">
        <v>4252110</v>
      </c>
      <c r="C132" s="26" t="s">
        <v>262</v>
      </c>
      <c r="D132" s="29">
        <v>44500</v>
      </c>
      <c r="E132" s="27">
        <v>282800</v>
      </c>
      <c r="F132" s="26" t="s">
        <v>11</v>
      </c>
      <c r="G132" s="27">
        <v>400</v>
      </c>
      <c r="H132" s="27">
        <v>500</v>
      </c>
      <c r="I132" s="27">
        <v>200000</v>
      </c>
      <c r="J132" s="26" t="s">
        <v>56</v>
      </c>
      <c r="K132" s="26" t="s">
        <v>264</v>
      </c>
    </row>
    <row r="133" spans="1:11">
      <c r="A133" s="26">
        <v>124</v>
      </c>
      <c r="B133" s="26">
        <v>4252110</v>
      </c>
      <c r="C133" s="26" t="s">
        <v>262</v>
      </c>
      <c r="D133" s="29">
        <v>44513</v>
      </c>
      <c r="E133" s="27">
        <v>353500</v>
      </c>
      <c r="F133" s="26" t="s">
        <v>11</v>
      </c>
      <c r="G133" s="27">
        <v>500</v>
      </c>
      <c r="H133" s="27">
        <v>600</v>
      </c>
      <c r="I133" s="27">
        <v>300000</v>
      </c>
      <c r="J133" s="26" t="s">
        <v>56</v>
      </c>
      <c r="K133" s="26" t="s">
        <v>265</v>
      </c>
    </row>
    <row r="134" spans="1:11">
      <c r="A134" s="26">
        <v>125</v>
      </c>
      <c r="B134" s="26">
        <v>4252110</v>
      </c>
      <c r="C134" s="26" t="s">
        <v>262</v>
      </c>
      <c r="D134" s="29">
        <v>44513</v>
      </c>
      <c r="E134" s="27">
        <v>625000</v>
      </c>
      <c r="F134" s="26" t="s">
        <v>11</v>
      </c>
      <c r="G134" s="27">
        <v>500</v>
      </c>
      <c r="H134" s="27">
        <v>1100</v>
      </c>
      <c r="I134" s="27">
        <v>550000</v>
      </c>
      <c r="J134" s="26" t="s">
        <v>56</v>
      </c>
      <c r="K134" s="26" t="s">
        <v>266</v>
      </c>
    </row>
    <row r="135" spans="1:11">
      <c r="A135" s="26">
        <v>126</v>
      </c>
      <c r="B135" s="26">
        <v>4252110</v>
      </c>
      <c r="C135" s="26" t="s">
        <v>262</v>
      </c>
      <c r="D135" s="29">
        <v>44513</v>
      </c>
      <c r="E135" s="27">
        <v>290000</v>
      </c>
      <c r="F135" s="26" t="s">
        <v>11</v>
      </c>
      <c r="G135" s="27">
        <v>200</v>
      </c>
      <c r="H135" s="27">
        <v>1200</v>
      </c>
      <c r="I135" s="27">
        <v>240000</v>
      </c>
      <c r="J135" s="26" t="s">
        <v>56</v>
      </c>
      <c r="K135" s="26" t="s">
        <v>266</v>
      </c>
    </row>
    <row r="136" spans="1:11" ht="28.55">
      <c r="A136" s="26">
        <v>127</v>
      </c>
      <c r="B136" s="26">
        <v>4252120</v>
      </c>
      <c r="C136" s="26" t="s">
        <v>267</v>
      </c>
      <c r="D136" s="29">
        <v>44513</v>
      </c>
      <c r="E136" s="27">
        <v>207500</v>
      </c>
      <c r="F136" s="26" t="s">
        <v>15</v>
      </c>
      <c r="G136" s="27">
        <v>5</v>
      </c>
      <c r="H136" s="27">
        <v>33998</v>
      </c>
      <c r="I136" s="27">
        <v>169990</v>
      </c>
      <c r="J136" s="26" t="s">
        <v>56</v>
      </c>
      <c r="K136" s="26" t="s">
        <v>268</v>
      </c>
    </row>
    <row r="137" spans="1:11" ht="28.55">
      <c r="A137" s="26">
        <v>128</v>
      </c>
      <c r="B137" s="26">
        <v>4252120</v>
      </c>
      <c r="C137" s="26" t="s">
        <v>267</v>
      </c>
      <c r="D137" s="29">
        <v>44513</v>
      </c>
      <c r="E137" s="27">
        <v>225000</v>
      </c>
      <c r="F137" s="26" t="s">
        <v>15</v>
      </c>
      <c r="G137" s="27">
        <v>5</v>
      </c>
      <c r="H137" s="27">
        <v>33998</v>
      </c>
      <c r="I137" s="27">
        <v>169990</v>
      </c>
      <c r="J137" s="26" t="s">
        <v>56</v>
      </c>
      <c r="K137" s="26" t="s">
        <v>268</v>
      </c>
    </row>
    <row r="138" spans="1:11">
      <c r="A138" s="25">
        <v>129</v>
      </c>
      <c r="B138" s="25">
        <v>4354940</v>
      </c>
      <c r="C138" s="25" t="s">
        <v>269</v>
      </c>
      <c r="D138" s="23">
        <v>44519</v>
      </c>
      <c r="E138" s="21">
        <v>20360000000</v>
      </c>
      <c r="F138" s="26" t="s">
        <v>11</v>
      </c>
      <c r="G138" s="21">
        <v>159</v>
      </c>
      <c r="H138" s="21">
        <v>103361132.0754717</v>
      </c>
      <c r="I138" s="21">
        <v>16434420000</v>
      </c>
      <c r="J138" s="25" t="s">
        <v>240</v>
      </c>
      <c r="K138" s="25" t="s">
        <v>270</v>
      </c>
    </row>
    <row r="139" spans="1:11" ht="28.55">
      <c r="A139" s="24"/>
      <c r="B139" s="24"/>
      <c r="C139" s="24"/>
      <c r="D139" s="22"/>
      <c r="E139" s="20"/>
      <c r="F139" s="26" t="s">
        <v>15</v>
      </c>
      <c r="G139" s="20"/>
      <c r="H139" s="20"/>
      <c r="I139" s="20"/>
      <c r="J139" s="24"/>
      <c r="K139" s="24"/>
    </row>
    <row r="140" spans="1:11" ht="42.8">
      <c r="A140" s="26">
        <v>130</v>
      </c>
      <c r="B140" s="26">
        <v>4299990</v>
      </c>
      <c r="C140" s="26" t="s">
        <v>271</v>
      </c>
      <c r="D140" s="29">
        <v>44522</v>
      </c>
      <c r="E140" s="27">
        <v>19918368</v>
      </c>
      <c r="F140" s="26" t="s">
        <v>15</v>
      </c>
      <c r="G140" s="27">
        <v>1860</v>
      </c>
      <c r="H140" s="27">
        <v>10708.8</v>
      </c>
      <c r="I140" s="27">
        <v>19918368</v>
      </c>
      <c r="J140" s="26" t="s">
        <v>25</v>
      </c>
      <c r="K140" s="26" t="s">
        <v>272</v>
      </c>
    </row>
    <row r="141" spans="1:11" ht="42.8">
      <c r="A141" s="26">
        <v>131</v>
      </c>
      <c r="B141" s="26">
        <v>4234100</v>
      </c>
      <c r="C141" s="28" t="s">
        <v>39</v>
      </c>
      <c r="D141" s="29">
        <v>44529</v>
      </c>
      <c r="E141" s="27">
        <v>9000000</v>
      </c>
      <c r="F141" s="26" t="s">
        <v>15</v>
      </c>
      <c r="G141" s="27">
        <v>2</v>
      </c>
      <c r="H141" s="27">
        <v>4400000</v>
      </c>
      <c r="I141" s="27">
        <v>8800000</v>
      </c>
      <c r="J141" s="26" t="s">
        <v>56</v>
      </c>
      <c r="K141" s="26" t="s">
        <v>138</v>
      </c>
    </row>
    <row r="142" spans="1:11" ht="28.55">
      <c r="A142" s="26">
        <v>132</v>
      </c>
      <c r="B142" s="26">
        <v>4252110</v>
      </c>
      <c r="C142" s="26" t="s">
        <v>189</v>
      </c>
      <c r="D142" s="29">
        <v>44532</v>
      </c>
      <c r="E142" s="27">
        <v>10600000</v>
      </c>
      <c r="F142" s="26" t="s">
        <v>15</v>
      </c>
      <c r="G142" s="27">
        <v>4</v>
      </c>
      <c r="H142" s="27">
        <v>1342000</v>
      </c>
      <c r="I142" s="27">
        <v>5368000</v>
      </c>
      <c r="J142" s="26" t="s">
        <v>56</v>
      </c>
      <c r="K142" s="26" t="s">
        <v>273</v>
      </c>
    </row>
    <row r="143" spans="1:11" ht="28.55">
      <c r="A143" s="26">
        <v>133</v>
      </c>
      <c r="B143" s="26">
        <v>4252110</v>
      </c>
      <c r="C143" s="26" t="s">
        <v>189</v>
      </c>
      <c r="D143" s="29">
        <v>44532</v>
      </c>
      <c r="E143" s="27">
        <v>10800000</v>
      </c>
      <c r="F143" s="26" t="s">
        <v>15</v>
      </c>
      <c r="G143" s="27">
        <v>4</v>
      </c>
      <c r="H143" s="27">
        <v>1347000</v>
      </c>
      <c r="I143" s="27">
        <v>5388000</v>
      </c>
      <c r="J143" s="26" t="s">
        <v>56</v>
      </c>
      <c r="K143" s="26" t="s">
        <v>273</v>
      </c>
    </row>
    <row r="144" spans="1:11" ht="28.55">
      <c r="A144" s="26">
        <v>134</v>
      </c>
      <c r="B144" s="26">
        <v>4252110</v>
      </c>
      <c r="C144" s="26" t="s">
        <v>245</v>
      </c>
      <c r="D144" s="29">
        <v>44532</v>
      </c>
      <c r="E144" s="27">
        <v>5400000</v>
      </c>
      <c r="F144" s="26" t="s">
        <v>15</v>
      </c>
      <c r="G144" s="27">
        <v>2</v>
      </c>
      <c r="H144" s="27">
        <v>1635600</v>
      </c>
      <c r="I144" s="27">
        <v>3271200</v>
      </c>
      <c r="J144" s="26" t="s">
        <v>56</v>
      </c>
      <c r="K144" s="26" t="s">
        <v>273</v>
      </c>
    </row>
    <row r="145" spans="1:11" ht="28.55">
      <c r="A145" s="26">
        <v>135</v>
      </c>
      <c r="B145" s="26">
        <v>4252110</v>
      </c>
      <c r="C145" s="26" t="s">
        <v>274</v>
      </c>
      <c r="D145" s="29">
        <v>44535</v>
      </c>
      <c r="E145" s="27">
        <v>8000000</v>
      </c>
      <c r="F145" s="26" t="s">
        <v>15</v>
      </c>
      <c r="G145" s="27">
        <v>200</v>
      </c>
      <c r="H145" s="27">
        <v>40000</v>
      </c>
      <c r="I145" s="27">
        <v>8000000</v>
      </c>
      <c r="J145" s="26" t="s">
        <v>59</v>
      </c>
      <c r="K145" s="26" t="s">
        <v>275</v>
      </c>
    </row>
    <row r="146" spans="1:11" ht="42.8">
      <c r="A146" s="26">
        <v>136</v>
      </c>
      <c r="B146" s="26">
        <v>4291000</v>
      </c>
      <c r="C146" s="26" t="s">
        <v>276</v>
      </c>
      <c r="D146" s="29">
        <v>44536</v>
      </c>
      <c r="E146" s="27">
        <v>1350000</v>
      </c>
      <c r="F146" s="26" t="s">
        <v>15</v>
      </c>
      <c r="G146" s="27">
        <v>1</v>
      </c>
      <c r="H146" s="27">
        <v>1350000</v>
      </c>
      <c r="I146" s="27">
        <v>1350000</v>
      </c>
      <c r="J146" s="28" t="s">
        <v>25</v>
      </c>
      <c r="K146" s="26" t="s">
        <v>172</v>
      </c>
    </row>
    <row r="147" spans="1:11" ht="28.55">
      <c r="A147" s="26">
        <v>137</v>
      </c>
      <c r="B147" s="26">
        <v>4821190</v>
      </c>
      <c r="C147" s="26" t="s">
        <v>31</v>
      </c>
      <c r="D147" s="29">
        <v>44545</v>
      </c>
      <c r="E147" s="27">
        <v>537600</v>
      </c>
      <c r="F147" s="26" t="s">
        <v>15</v>
      </c>
      <c r="G147" s="27">
        <v>3</v>
      </c>
      <c r="H147" s="27">
        <v>179200</v>
      </c>
      <c r="I147" s="27">
        <v>537600</v>
      </c>
      <c r="J147" s="26" t="s">
        <v>14</v>
      </c>
      <c r="K147" s="26" t="s">
        <v>277</v>
      </c>
    </row>
    <row r="148" spans="1:11">
      <c r="A148" s="26">
        <v>138</v>
      </c>
      <c r="B148" s="26">
        <v>4252110</v>
      </c>
      <c r="C148" s="26" t="s">
        <v>278</v>
      </c>
      <c r="D148" s="29">
        <v>44549</v>
      </c>
      <c r="E148" s="27">
        <v>1280000</v>
      </c>
      <c r="F148" s="26" t="s">
        <v>11</v>
      </c>
      <c r="G148" s="27">
        <v>200</v>
      </c>
      <c r="H148" s="27">
        <v>2200</v>
      </c>
      <c r="I148" s="27">
        <v>440000</v>
      </c>
      <c r="J148" s="26" t="s">
        <v>56</v>
      </c>
      <c r="K148" s="26" t="s">
        <v>279</v>
      </c>
    </row>
    <row r="149" spans="1:11" ht="28.55">
      <c r="A149" s="26">
        <v>139</v>
      </c>
      <c r="B149" s="26">
        <v>4252110</v>
      </c>
      <c r="C149" s="26" t="s">
        <v>280</v>
      </c>
      <c r="D149" s="29">
        <v>44549</v>
      </c>
      <c r="E149" s="27">
        <v>704000</v>
      </c>
      <c r="F149" s="26" t="s">
        <v>15</v>
      </c>
      <c r="G149" s="27">
        <v>8</v>
      </c>
      <c r="H149" s="27">
        <v>75000</v>
      </c>
      <c r="I149" s="27">
        <v>600000</v>
      </c>
      <c r="J149" s="26" t="s">
        <v>56</v>
      </c>
      <c r="K149" s="26" t="s">
        <v>281</v>
      </c>
    </row>
    <row r="150" spans="1:11" ht="28.55">
      <c r="A150" s="26">
        <v>140</v>
      </c>
      <c r="B150" s="26">
        <v>4252110</v>
      </c>
      <c r="C150" s="26" t="s">
        <v>179</v>
      </c>
      <c r="D150" s="29">
        <v>44553</v>
      </c>
      <c r="E150" s="27">
        <v>8000000</v>
      </c>
      <c r="F150" s="26" t="s">
        <v>15</v>
      </c>
      <c r="G150" s="27">
        <v>1</v>
      </c>
      <c r="H150" s="27">
        <v>5120000</v>
      </c>
      <c r="I150" s="27">
        <v>5120000</v>
      </c>
      <c r="J150" s="26" t="s">
        <v>78</v>
      </c>
      <c r="K150" s="26" t="s">
        <v>282</v>
      </c>
    </row>
    <row r="151" spans="1:11" ht="28.55">
      <c r="A151" s="26">
        <v>141</v>
      </c>
      <c r="B151" s="26">
        <v>4252120</v>
      </c>
      <c r="C151" s="26" t="s">
        <v>267</v>
      </c>
      <c r="D151" s="29">
        <v>44553</v>
      </c>
      <c r="E151" s="27">
        <v>500000</v>
      </c>
      <c r="F151" s="26" t="s">
        <v>15</v>
      </c>
      <c r="G151" s="27">
        <v>10</v>
      </c>
      <c r="H151" s="27">
        <v>38000</v>
      </c>
      <c r="I151" s="27">
        <v>380000</v>
      </c>
      <c r="J151" s="26" t="s">
        <v>56</v>
      </c>
      <c r="K151" s="26" t="s">
        <v>266</v>
      </c>
    </row>
    <row r="152" spans="1:11" ht="28.55">
      <c r="A152" s="26">
        <v>142</v>
      </c>
      <c r="B152" s="26">
        <v>4252110</v>
      </c>
      <c r="C152" s="26" t="s">
        <v>283</v>
      </c>
      <c r="D152" s="29">
        <v>44554</v>
      </c>
      <c r="E152" s="27">
        <v>2520000</v>
      </c>
      <c r="F152" s="26" t="s">
        <v>15</v>
      </c>
      <c r="G152" s="27">
        <v>12</v>
      </c>
      <c r="H152" s="27">
        <v>120000</v>
      </c>
      <c r="I152" s="27">
        <v>1440000</v>
      </c>
      <c r="J152" s="26" t="s">
        <v>56</v>
      </c>
      <c r="K152" s="26" t="s">
        <v>266</v>
      </c>
    </row>
  </sheetData>
  <autoFilter ref="A9:K67"/>
  <mergeCells count="14">
    <mergeCell ref="A138:A139"/>
    <mergeCell ref="E138:E139"/>
    <mergeCell ref="J138:J139"/>
    <mergeCell ref="K138:K139"/>
    <mergeCell ref="G138:G139"/>
    <mergeCell ref="H138:H139"/>
    <mergeCell ref="I138:I139"/>
    <mergeCell ref="B4:K4"/>
    <mergeCell ref="B3:K3"/>
    <mergeCell ref="B2:K2"/>
    <mergeCell ref="B1:K1"/>
    <mergeCell ref="C138:C139"/>
    <mergeCell ref="D138:D139"/>
    <mergeCell ref="B138:B139"/>
  </mergeCells>
  <pageMargins left="0.66" right="0.53" top="0.42" bottom="0.44" header="0.31496062992125984" footer="0.31496062992125984"/>
  <pageSetup paperSize="9" scale="67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май-август</vt:lpstr>
      <vt:lpstr>давлат харидлари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2022-01-16T08:23:12Z</cp:lastPrinted>
  <dcterms:created xsi:type="dcterms:W3CDTF">2019-03-16T06:41:09Z</dcterms:created>
  <dcterms:modified xsi:type="dcterms:W3CDTF">2022-01-16T08:33:06Z</dcterms:modified>
</cp:coreProperties>
</file>