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bookViews>
    <workbookView xWindow="0" yWindow="0" windowWidth="28800" windowHeight="12330" tabRatio="601" firstSheet="5" activeTab="5"/>
  </bookViews>
  <sheets>
    <sheet name="КНОПКА 1 февр" sheetId="4" state="hidden" r:id="rId1"/>
    <sheet name="ЖАДВАЛ" sheetId="2" state="hidden" r:id="rId2"/>
    <sheet name="КНОПКА" sheetId="3" state="hidden" r:id="rId3"/>
    <sheet name="табл" sheetId="13" state="hidden" r:id="rId4"/>
    <sheet name="табл (2)" sheetId="14" state="hidden" r:id="rId5"/>
    <sheet name="мар экапертиза 2023 январь-март" sheetId="76" r:id="rId6"/>
    <sheet name="все" sheetId="10" state="hidden" r:id="rId7"/>
    <sheet name="Диаграмма1" sheetId="9" state="hidden" r:id="rId8"/>
    <sheet name="сравнение" sheetId="11" state="hidden" r:id="rId9"/>
    <sheet name="список инспекторов" sheetId="15" state="hidden" r:id="rId10"/>
    <sheet name="405" sheetId="7" state="hidden" r:id="rId11"/>
    <sheet name="пример" sheetId="16" state="hidden" r:id="rId12"/>
    <sheet name="даты" sheetId="17" state="hidden" r:id="rId13"/>
  </sheets>
  <externalReferences>
    <externalReference r:id="rId14"/>
  </externalReferences>
  <definedNames>
    <definedName name="_xlnm._FilterDatabase" localSheetId="12" hidden="1">даты!$B$1:$Q$2676</definedName>
    <definedName name="_xlnm._FilterDatabase" localSheetId="5" hidden="1">'мар экапертиза 2023 январь-март'!$A$4:$O$4</definedName>
    <definedName name="_xlnm._FilterDatabase" localSheetId="3" hidden="1">табл!$A$5:$P$5</definedName>
    <definedName name="_xlnm._FilterDatabase" localSheetId="4" hidden="1">'табл (2)'!#REF!</definedName>
    <definedName name="kkk">#REF!</definedName>
    <definedName name="plan">#REF!</definedName>
    <definedName name="_xlnm.Database" localSheetId="10">#REF!</definedName>
    <definedName name="_xlnm.Database" localSheetId="0">#REF!</definedName>
    <definedName name="_xlnm.Database" localSheetId="3">#REF!</definedName>
    <definedName name="_xlnm.Database" localSheetId="4">#REF!</definedName>
    <definedName name="_xlnm.Database">#REF!</definedName>
    <definedName name="новое">#REF!</definedName>
    <definedName name="_xlnm.Print_Area" localSheetId="10">'405'!$A$1:$AR$18</definedName>
  </definedNames>
  <calcPr calcId="144525"/>
</workbook>
</file>

<file path=xl/calcChain.xml><?xml version="1.0" encoding="utf-8"?>
<calcChain xmlns="http://schemas.openxmlformats.org/spreadsheetml/2006/main">
  <c r="C2" i="10" l="1"/>
  <c r="B2" i="17" l="1"/>
  <c r="B3" i="17" s="1"/>
  <c r="B4" i="17" s="1"/>
  <c r="B5" i="17" s="1"/>
  <c r="B6" i="17" s="1"/>
  <c r="B7" i="17" s="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1" i="17" s="1"/>
  <c r="B122" i="17" s="1"/>
  <c r="B123" i="17" s="1"/>
  <c r="B124" i="17" s="1"/>
  <c r="B125" i="17" s="1"/>
  <c r="B126" i="17" s="1"/>
  <c r="B127" i="17" s="1"/>
  <c r="B128" i="17" s="1"/>
  <c r="B129" i="17" s="1"/>
  <c r="B130" i="17" s="1"/>
  <c r="B131" i="17" s="1"/>
  <c r="B132" i="17" s="1"/>
  <c r="B133" i="17" s="1"/>
  <c r="B134" i="17" s="1"/>
  <c r="B135" i="17" s="1"/>
  <c r="B136" i="17" s="1"/>
  <c r="B137" i="17" s="1"/>
  <c r="B138" i="17" s="1"/>
  <c r="B139" i="17" s="1"/>
  <c r="B140" i="17" s="1"/>
  <c r="B141" i="17" s="1"/>
  <c r="B142" i="17" s="1"/>
  <c r="B143" i="17" s="1"/>
  <c r="B144" i="17" s="1"/>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B224" i="17" s="1"/>
  <c r="B225" i="17" s="1"/>
  <c r="B226" i="17" s="1"/>
  <c r="B227" i="17" s="1"/>
  <c r="B228" i="17" s="1"/>
  <c r="B229" i="17" s="1"/>
  <c r="B230" i="17" s="1"/>
  <c r="B231" i="17" s="1"/>
  <c r="B232" i="17" s="1"/>
  <c r="B233" i="17" s="1"/>
  <c r="B234" i="17" s="1"/>
  <c r="B235" i="17" s="1"/>
  <c r="B236" i="17" s="1"/>
  <c r="B237" i="17" s="1"/>
  <c r="B238" i="17" s="1"/>
  <c r="B239" i="17" s="1"/>
  <c r="B240" i="17" s="1"/>
  <c r="B241" i="17" s="1"/>
  <c r="B242" i="17" s="1"/>
  <c r="B243" i="17" s="1"/>
  <c r="B244" i="17" s="1"/>
  <c r="B245" i="17" s="1"/>
  <c r="B246" i="17" s="1"/>
  <c r="B247" i="17" s="1"/>
  <c r="B248" i="17" s="1"/>
  <c r="B249" i="17" s="1"/>
  <c r="B250" i="17" s="1"/>
  <c r="B251" i="17" s="1"/>
  <c r="B252" i="17" s="1"/>
  <c r="B253" i="17" s="1"/>
  <c r="B254" i="17" s="1"/>
  <c r="B255" i="17" s="1"/>
  <c r="B256" i="17" s="1"/>
  <c r="B257" i="17" s="1"/>
  <c r="B258" i="17" s="1"/>
  <c r="B259" i="17" s="1"/>
  <c r="B260" i="17" s="1"/>
  <c r="B261" i="17" s="1"/>
  <c r="B262" i="17" s="1"/>
  <c r="B263" i="17" s="1"/>
  <c r="B264" i="17" s="1"/>
  <c r="B265" i="17" s="1"/>
  <c r="B266" i="17" s="1"/>
  <c r="B267" i="17" s="1"/>
  <c r="B268" i="17" s="1"/>
  <c r="B269" i="17" s="1"/>
  <c r="B270" i="17" s="1"/>
  <c r="B271" i="17" s="1"/>
  <c r="B272" i="17" s="1"/>
  <c r="B273" i="17" s="1"/>
  <c r="B274" i="17" s="1"/>
  <c r="B275" i="17" s="1"/>
  <c r="B276" i="17" s="1"/>
  <c r="B277" i="17" s="1"/>
  <c r="B278" i="17" s="1"/>
  <c r="B279" i="17" s="1"/>
  <c r="B280" i="17" s="1"/>
  <c r="B281" i="17" s="1"/>
  <c r="B282" i="17" s="1"/>
  <c r="B283" i="17" s="1"/>
  <c r="B284" i="17" s="1"/>
  <c r="B285" i="17" s="1"/>
  <c r="B286" i="17" s="1"/>
  <c r="B287" i="17" s="1"/>
  <c r="B288" i="17" s="1"/>
  <c r="B289" i="17" s="1"/>
  <c r="B290" i="17" s="1"/>
  <c r="B291" i="17" s="1"/>
  <c r="B292" i="17" s="1"/>
  <c r="B293" i="17" s="1"/>
  <c r="B294" i="17" s="1"/>
  <c r="B295" i="17" s="1"/>
  <c r="B296" i="17" s="1"/>
  <c r="B297" i="17" s="1"/>
  <c r="B298" i="17" s="1"/>
  <c r="B299" i="17" s="1"/>
  <c r="B300" i="17" s="1"/>
  <c r="B301" i="17" s="1"/>
  <c r="B302" i="17" s="1"/>
  <c r="B303" i="17" s="1"/>
  <c r="B304" i="17" s="1"/>
  <c r="B305" i="17" s="1"/>
  <c r="B306" i="17" s="1"/>
  <c r="B307" i="17" s="1"/>
  <c r="B308" i="17" s="1"/>
  <c r="B309" i="17" s="1"/>
  <c r="B310" i="17" s="1"/>
  <c r="B311" i="17" s="1"/>
  <c r="B312" i="17" s="1"/>
  <c r="B313" i="17" s="1"/>
  <c r="B314" i="17" s="1"/>
  <c r="B315" i="17" s="1"/>
  <c r="B316" i="17" s="1"/>
  <c r="B317" i="17" s="1"/>
  <c r="B318" i="17" s="1"/>
  <c r="B319" i="17" s="1"/>
  <c r="B320" i="17" s="1"/>
  <c r="B321" i="17" s="1"/>
  <c r="B322" i="17" s="1"/>
  <c r="B323" i="17" s="1"/>
  <c r="B324" i="17" s="1"/>
  <c r="B325" i="17" s="1"/>
  <c r="B326" i="17" s="1"/>
  <c r="B327" i="17" s="1"/>
  <c r="B328" i="17" s="1"/>
  <c r="B329" i="17" s="1"/>
  <c r="B330" i="17" s="1"/>
  <c r="B331" i="17" s="1"/>
  <c r="B332" i="17" s="1"/>
  <c r="B333" i="17" s="1"/>
  <c r="B334" i="17" s="1"/>
  <c r="B335" i="17" s="1"/>
  <c r="B336" i="17" s="1"/>
  <c r="B337" i="17" s="1"/>
  <c r="B338" i="17" s="1"/>
  <c r="B339" i="17" s="1"/>
  <c r="B340" i="17" s="1"/>
  <c r="B341" i="17" s="1"/>
  <c r="B342" i="17" s="1"/>
  <c r="B343" i="17" s="1"/>
  <c r="B344" i="17" s="1"/>
  <c r="B345" i="17" s="1"/>
  <c r="B346" i="17" s="1"/>
  <c r="B347" i="17" s="1"/>
  <c r="B348" i="17" s="1"/>
  <c r="B349" i="17" s="1"/>
  <c r="B350" i="17" s="1"/>
  <c r="B351" i="17" s="1"/>
  <c r="B352" i="17" s="1"/>
  <c r="B353" i="17" s="1"/>
  <c r="B354" i="17" s="1"/>
  <c r="B355" i="17" s="1"/>
  <c r="B356" i="17" s="1"/>
  <c r="B357" i="17" s="1"/>
  <c r="B358" i="17" s="1"/>
  <c r="B359" i="17" s="1"/>
  <c r="B360" i="17" s="1"/>
  <c r="B361" i="17" s="1"/>
  <c r="B362" i="17" s="1"/>
  <c r="B363" i="17" s="1"/>
  <c r="B364" i="17" s="1"/>
  <c r="B365" i="17" s="1"/>
  <c r="B366" i="17" s="1"/>
  <c r="B367" i="17" s="1"/>
  <c r="B368" i="17" s="1"/>
  <c r="B369" i="17" s="1"/>
  <c r="B370" i="17" s="1"/>
  <c r="B371" i="17" s="1"/>
  <c r="B372" i="17" s="1"/>
  <c r="B373" i="17" s="1"/>
  <c r="B374" i="17" s="1"/>
  <c r="B375" i="17" s="1"/>
  <c r="B376" i="17" s="1"/>
  <c r="B377" i="17" s="1"/>
  <c r="B378" i="17" s="1"/>
  <c r="B379" i="17" s="1"/>
  <c r="B380" i="17" s="1"/>
  <c r="B381" i="17" s="1"/>
  <c r="B382" i="17" s="1"/>
  <c r="B383" i="17" s="1"/>
  <c r="B384" i="17" s="1"/>
  <c r="B385" i="17" s="1"/>
  <c r="B386" i="17" s="1"/>
  <c r="B387" i="17" s="1"/>
  <c r="B388" i="17" s="1"/>
  <c r="B389" i="17" s="1"/>
  <c r="B390" i="17" s="1"/>
  <c r="B391" i="17" s="1"/>
  <c r="B392" i="17" s="1"/>
  <c r="B393" i="17" s="1"/>
  <c r="B394" i="17" s="1"/>
  <c r="B395" i="17" s="1"/>
  <c r="B396" i="17" s="1"/>
  <c r="B397" i="17" s="1"/>
  <c r="B398" i="17" s="1"/>
  <c r="B399" i="17" s="1"/>
  <c r="B400" i="17" s="1"/>
  <c r="B401" i="17" s="1"/>
  <c r="B402" i="17" s="1"/>
  <c r="B403" i="17" s="1"/>
  <c r="B404" i="17" s="1"/>
  <c r="B405" i="17" s="1"/>
  <c r="B406" i="17" s="1"/>
  <c r="B407" i="17" s="1"/>
  <c r="B408" i="17" s="1"/>
  <c r="B409" i="17" s="1"/>
  <c r="B410" i="17" s="1"/>
  <c r="B411" i="17" s="1"/>
  <c r="B412" i="17" s="1"/>
  <c r="B413" i="17" s="1"/>
  <c r="B414" i="17" s="1"/>
  <c r="B415" i="17" s="1"/>
  <c r="B416" i="17" s="1"/>
  <c r="B417" i="17" s="1"/>
  <c r="B418" i="17" s="1"/>
  <c r="B419" i="17" s="1"/>
  <c r="B420" i="17" s="1"/>
  <c r="B421" i="17" s="1"/>
  <c r="B422" i="17" s="1"/>
  <c r="B423" i="17" s="1"/>
  <c r="B424" i="17" s="1"/>
  <c r="B425" i="17" s="1"/>
  <c r="B426" i="17" s="1"/>
  <c r="B427" i="17" s="1"/>
  <c r="B428" i="17" s="1"/>
  <c r="B429" i="17" s="1"/>
  <c r="B430" i="17" s="1"/>
  <c r="B431" i="17" s="1"/>
  <c r="B432" i="17" s="1"/>
  <c r="B433" i="17" s="1"/>
  <c r="B434" i="17" s="1"/>
  <c r="B435" i="17" s="1"/>
  <c r="B436" i="17" s="1"/>
  <c r="B437" i="17" s="1"/>
  <c r="B438" i="17" s="1"/>
  <c r="B439" i="17" s="1"/>
  <c r="B440" i="17" s="1"/>
  <c r="B441" i="17" s="1"/>
  <c r="B442" i="17" s="1"/>
  <c r="B443" i="17" s="1"/>
  <c r="B444" i="17" s="1"/>
  <c r="B445" i="17" s="1"/>
  <c r="B446" i="17" s="1"/>
  <c r="B447" i="17" s="1"/>
  <c r="B448" i="17" s="1"/>
  <c r="B449" i="17" s="1"/>
  <c r="B450" i="17" s="1"/>
  <c r="B451" i="17" s="1"/>
  <c r="B452" i="17" s="1"/>
  <c r="B453" i="17" s="1"/>
  <c r="B454" i="17" s="1"/>
  <c r="B455" i="17" s="1"/>
  <c r="B456" i="17" s="1"/>
  <c r="B457" i="17" s="1"/>
  <c r="B458" i="17" s="1"/>
  <c r="B459" i="17" s="1"/>
  <c r="B460" i="17" s="1"/>
  <c r="B461" i="17" s="1"/>
  <c r="B462" i="17" s="1"/>
  <c r="B463" i="17" s="1"/>
  <c r="B464" i="17" s="1"/>
  <c r="B465" i="17" s="1"/>
  <c r="B466" i="17" s="1"/>
  <c r="B467" i="17" s="1"/>
  <c r="B468" i="17" s="1"/>
  <c r="B469" i="17" s="1"/>
  <c r="B470" i="17" s="1"/>
  <c r="B471" i="17" s="1"/>
  <c r="B472" i="17" s="1"/>
  <c r="B473" i="17" s="1"/>
  <c r="B474" i="17" s="1"/>
  <c r="B475" i="17" s="1"/>
  <c r="B476" i="17" s="1"/>
  <c r="B477" i="17" s="1"/>
  <c r="B478" i="17" s="1"/>
  <c r="B479" i="17" s="1"/>
  <c r="B480" i="17" s="1"/>
  <c r="B481" i="17" s="1"/>
  <c r="B482" i="17" s="1"/>
  <c r="B483" i="17" s="1"/>
  <c r="B484" i="17" s="1"/>
  <c r="B485" i="17" s="1"/>
  <c r="B486" i="17" s="1"/>
  <c r="B487" i="17" s="1"/>
  <c r="B488" i="17" s="1"/>
  <c r="B489" i="17" s="1"/>
  <c r="B490" i="17" s="1"/>
  <c r="B491" i="17" s="1"/>
  <c r="B492" i="17" s="1"/>
  <c r="B493" i="17" s="1"/>
  <c r="B494" i="17" s="1"/>
  <c r="B495" i="17" s="1"/>
  <c r="B496" i="17" s="1"/>
  <c r="B497" i="17" s="1"/>
  <c r="B498" i="17" s="1"/>
  <c r="B499" i="17" s="1"/>
  <c r="B500" i="17" s="1"/>
  <c r="B501" i="17" s="1"/>
  <c r="B502" i="17" s="1"/>
  <c r="B503" i="17" s="1"/>
  <c r="B504" i="17" s="1"/>
  <c r="B505" i="17" s="1"/>
  <c r="B506" i="17" s="1"/>
  <c r="B507" i="17" s="1"/>
  <c r="B508" i="17" s="1"/>
  <c r="B509" i="17" s="1"/>
  <c r="B510" i="17" s="1"/>
  <c r="B511" i="17" s="1"/>
  <c r="B512" i="17" s="1"/>
  <c r="B513" i="17" s="1"/>
  <c r="B514" i="17" s="1"/>
  <c r="B515" i="17" s="1"/>
  <c r="B516" i="17" s="1"/>
  <c r="B517" i="17" s="1"/>
  <c r="B518" i="17" s="1"/>
  <c r="B519" i="17" s="1"/>
  <c r="B520" i="17" s="1"/>
  <c r="B521" i="17" s="1"/>
  <c r="B522" i="17" s="1"/>
  <c r="B523" i="17" s="1"/>
  <c r="B524" i="17" s="1"/>
  <c r="B525" i="17" s="1"/>
  <c r="B526" i="17" s="1"/>
  <c r="B527" i="17" s="1"/>
  <c r="B528" i="17" s="1"/>
  <c r="B529" i="17" s="1"/>
  <c r="B530" i="17" s="1"/>
  <c r="B531" i="17" s="1"/>
  <c r="B532" i="17" s="1"/>
  <c r="B533" i="17" s="1"/>
  <c r="B534" i="17" s="1"/>
  <c r="B535" i="17" s="1"/>
  <c r="B536" i="17" s="1"/>
  <c r="B537" i="17" s="1"/>
  <c r="B538" i="17" s="1"/>
  <c r="B539" i="17" s="1"/>
  <c r="B540" i="17" s="1"/>
  <c r="B541" i="17" s="1"/>
  <c r="B542" i="17" s="1"/>
  <c r="B543" i="17" s="1"/>
  <c r="B544" i="17" s="1"/>
  <c r="B545" i="17" s="1"/>
  <c r="B546" i="17" s="1"/>
  <c r="B547" i="17" s="1"/>
  <c r="B548" i="17" s="1"/>
  <c r="B549" i="17" s="1"/>
  <c r="B550" i="17" s="1"/>
  <c r="B551" i="17" s="1"/>
  <c r="B552" i="17" s="1"/>
  <c r="B553" i="17" s="1"/>
  <c r="B554" i="17" s="1"/>
  <c r="B555" i="17" s="1"/>
  <c r="B556" i="17" s="1"/>
  <c r="B557" i="17" s="1"/>
  <c r="B558" i="17" s="1"/>
  <c r="B559" i="17" s="1"/>
  <c r="B560" i="17" s="1"/>
  <c r="B561" i="17" s="1"/>
  <c r="B562" i="17" s="1"/>
  <c r="B563" i="17" s="1"/>
  <c r="B564" i="17" s="1"/>
  <c r="B565" i="17" s="1"/>
  <c r="B566" i="17" s="1"/>
  <c r="B567" i="17" s="1"/>
  <c r="B568" i="17" s="1"/>
  <c r="B569" i="17" s="1"/>
  <c r="B570" i="17" s="1"/>
  <c r="B571" i="17" s="1"/>
  <c r="B572" i="17" s="1"/>
  <c r="B573" i="17" s="1"/>
  <c r="B574" i="17" s="1"/>
  <c r="B575" i="17" s="1"/>
  <c r="B576" i="17" s="1"/>
  <c r="B577" i="17" s="1"/>
  <c r="B578" i="17" s="1"/>
  <c r="B579" i="17" s="1"/>
  <c r="B580" i="17" s="1"/>
  <c r="B581" i="17" s="1"/>
  <c r="B582" i="17" s="1"/>
  <c r="B583" i="17" s="1"/>
  <c r="B584" i="17" s="1"/>
  <c r="B585" i="17" s="1"/>
  <c r="B586" i="17" s="1"/>
  <c r="B587" i="17" s="1"/>
  <c r="B588" i="17" s="1"/>
  <c r="B589" i="17" s="1"/>
  <c r="B590" i="17" s="1"/>
  <c r="B591" i="17" s="1"/>
  <c r="B592" i="17" s="1"/>
  <c r="B593" i="17" s="1"/>
  <c r="B594" i="17" s="1"/>
  <c r="B595" i="17" s="1"/>
  <c r="B596" i="17" s="1"/>
  <c r="B597" i="17" s="1"/>
  <c r="B598" i="17" s="1"/>
  <c r="B599" i="17" s="1"/>
  <c r="B600" i="17" s="1"/>
  <c r="B601" i="17" s="1"/>
  <c r="B602" i="17" s="1"/>
  <c r="B603" i="17" s="1"/>
  <c r="B604" i="17" s="1"/>
  <c r="B605" i="17" s="1"/>
  <c r="B606" i="17" s="1"/>
  <c r="B607" i="17" s="1"/>
  <c r="B608" i="17" s="1"/>
  <c r="B609" i="17" s="1"/>
  <c r="B610" i="17" s="1"/>
  <c r="B611" i="17" s="1"/>
  <c r="B612" i="17" s="1"/>
  <c r="B613" i="17" s="1"/>
  <c r="B614" i="17" s="1"/>
  <c r="B615" i="17" s="1"/>
  <c r="B616" i="17" s="1"/>
  <c r="B617" i="17" s="1"/>
  <c r="B618" i="17" s="1"/>
  <c r="B619" i="17" s="1"/>
  <c r="B620" i="17" s="1"/>
  <c r="B621" i="17" s="1"/>
  <c r="B622" i="17" s="1"/>
  <c r="B623" i="17" s="1"/>
  <c r="B624" i="17" s="1"/>
  <c r="B625" i="17" s="1"/>
  <c r="B626" i="17" s="1"/>
  <c r="B627" i="17" s="1"/>
  <c r="B628" i="17" s="1"/>
  <c r="B629" i="17" s="1"/>
  <c r="B630" i="17" s="1"/>
  <c r="B631" i="17" s="1"/>
  <c r="B632" i="17" s="1"/>
  <c r="B633" i="17" s="1"/>
  <c r="B634" i="17" s="1"/>
  <c r="B635" i="17" s="1"/>
  <c r="B636" i="17" s="1"/>
  <c r="B637" i="17" s="1"/>
  <c r="B638" i="17" s="1"/>
  <c r="B639" i="17" s="1"/>
  <c r="B640" i="17" s="1"/>
  <c r="B641" i="17" s="1"/>
  <c r="B642" i="17" s="1"/>
  <c r="B643" i="17" s="1"/>
  <c r="B644" i="17" s="1"/>
  <c r="B645" i="17" s="1"/>
  <c r="B646" i="17" s="1"/>
  <c r="B647" i="17" s="1"/>
  <c r="B648" i="17" s="1"/>
  <c r="B649" i="17" s="1"/>
  <c r="B650" i="17" s="1"/>
  <c r="B651" i="17" s="1"/>
  <c r="B652" i="17" s="1"/>
  <c r="B653" i="17" s="1"/>
  <c r="B654" i="17" s="1"/>
  <c r="B655" i="17" s="1"/>
  <c r="B656" i="17" s="1"/>
  <c r="B657" i="17" s="1"/>
  <c r="B658" i="17" s="1"/>
  <c r="B659" i="17" s="1"/>
  <c r="B660" i="17" s="1"/>
  <c r="B661" i="17" s="1"/>
  <c r="B662" i="17" s="1"/>
  <c r="B663" i="17" s="1"/>
  <c r="B664" i="17" s="1"/>
  <c r="B665" i="17" s="1"/>
  <c r="B666" i="17" s="1"/>
  <c r="B667" i="17" s="1"/>
  <c r="B668" i="17" s="1"/>
  <c r="B669" i="17" s="1"/>
  <c r="B670" i="17" s="1"/>
  <c r="B671" i="17" s="1"/>
  <c r="B672" i="17" s="1"/>
  <c r="B673" i="17" s="1"/>
  <c r="B674" i="17" s="1"/>
  <c r="B675" i="17" s="1"/>
  <c r="B676" i="17" s="1"/>
  <c r="B677" i="17" s="1"/>
  <c r="B678" i="17" s="1"/>
  <c r="B679" i="17" s="1"/>
  <c r="B680" i="17" s="1"/>
  <c r="B681" i="17" s="1"/>
  <c r="B682" i="17" s="1"/>
  <c r="B683" i="17" s="1"/>
  <c r="B684" i="17" s="1"/>
  <c r="B685" i="17" s="1"/>
  <c r="B686" i="17" s="1"/>
  <c r="B687" i="17" s="1"/>
  <c r="B688" i="17" s="1"/>
  <c r="B689" i="17" s="1"/>
  <c r="B690" i="17" s="1"/>
  <c r="B691" i="17" s="1"/>
  <c r="B692" i="17" s="1"/>
  <c r="B693" i="17" s="1"/>
  <c r="B694" i="17" s="1"/>
  <c r="B695" i="17" s="1"/>
  <c r="B696" i="17" s="1"/>
  <c r="B697" i="17" s="1"/>
  <c r="B698" i="17" s="1"/>
  <c r="B699" i="17" s="1"/>
  <c r="B700" i="17" s="1"/>
  <c r="B701" i="17" s="1"/>
  <c r="B702" i="17" s="1"/>
  <c r="B703" i="17" s="1"/>
  <c r="B704" i="17" s="1"/>
  <c r="B705" i="17" s="1"/>
  <c r="B706" i="17" s="1"/>
  <c r="B707" i="17" s="1"/>
  <c r="B708" i="17" s="1"/>
  <c r="B709" i="17" s="1"/>
  <c r="B710" i="17" s="1"/>
  <c r="B711" i="17" s="1"/>
  <c r="B712" i="17" s="1"/>
  <c r="B713" i="17" s="1"/>
  <c r="B714" i="17" s="1"/>
  <c r="B715" i="17" s="1"/>
  <c r="B716" i="17" s="1"/>
  <c r="B717" i="17" s="1"/>
  <c r="B718" i="17" s="1"/>
  <c r="B719" i="17" s="1"/>
  <c r="B720" i="17" s="1"/>
  <c r="B721" i="17" s="1"/>
  <c r="B722" i="17" s="1"/>
  <c r="B723" i="17" s="1"/>
  <c r="B724" i="17" s="1"/>
  <c r="B725" i="17" s="1"/>
  <c r="B726" i="17" s="1"/>
  <c r="B727" i="17" s="1"/>
  <c r="B728" i="17" s="1"/>
  <c r="B729" i="17" s="1"/>
  <c r="B730" i="17" s="1"/>
  <c r="B731" i="17" s="1"/>
  <c r="B732" i="17" s="1"/>
  <c r="B733" i="17" s="1"/>
  <c r="B734" i="17" s="1"/>
  <c r="B735" i="17" s="1"/>
  <c r="B736" i="17" s="1"/>
  <c r="B737" i="17" s="1"/>
  <c r="B738" i="17" s="1"/>
  <c r="B739" i="17" s="1"/>
  <c r="B740" i="17" s="1"/>
  <c r="B741" i="17" s="1"/>
  <c r="B742" i="17" s="1"/>
  <c r="B743" i="17" s="1"/>
  <c r="B744" i="17" s="1"/>
  <c r="B745" i="17" s="1"/>
  <c r="B746" i="17" s="1"/>
  <c r="B747" i="17" s="1"/>
  <c r="B748" i="17" s="1"/>
  <c r="B749" i="17" s="1"/>
  <c r="B750" i="17" s="1"/>
  <c r="B751" i="17" s="1"/>
  <c r="B752" i="17" s="1"/>
  <c r="B753" i="17" s="1"/>
  <c r="B754" i="17" s="1"/>
  <c r="B755" i="17" s="1"/>
  <c r="B756" i="17" s="1"/>
  <c r="B757" i="17" s="1"/>
  <c r="B758" i="17" s="1"/>
  <c r="B759" i="17" s="1"/>
  <c r="B760" i="17" s="1"/>
  <c r="B761" i="17" s="1"/>
  <c r="B762" i="17" s="1"/>
  <c r="B763" i="17" s="1"/>
  <c r="B764" i="17" s="1"/>
  <c r="B765" i="17" s="1"/>
  <c r="B766" i="17" s="1"/>
  <c r="B767" i="17" s="1"/>
  <c r="B768" i="17" s="1"/>
  <c r="B769" i="17" s="1"/>
  <c r="B770" i="17" s="1"/>
  <c r="B771" i="17" s="1"/>
  <c r="B772" i="17" s="1"/>
  <c r="B773" i="17" s="1"/>
  <c r="B774" i="17" s="1"/>
  <c r="B775" i="17" s="1"/>
  <c r="B776" i="17" s="1"/>
  <c r="B777" i="17" s="1"/>
  <c r="B778" i="17" s="1"/>
  <c r="B779" i="17" s="1"/>
  <c r="B780" i="17" s="1"/>
  <c r="B781" i="17" s="1"/>
  <c r="B782" i="17" s="1"/>
  <c r="B783" i="17" s="1"/>
  <c r="B784" i="17" s="1"/>
  <c r="B785" i="17" s="1"/>
  <c r="B786" i="17" s="1"/>
  <c r="B787" i="17" s="1"/>
  <c r="B788" i="17" s="1"/>
  <c r="B789" i="17" s="1"/>
  <c r="B790" i="17" s="1"/>
  <c r="B791" i="17" s="1"/>
  <c r="B792" i="17" s="1"/>
  <c r="B793" i="17" s="1"/>
  <c r="B794" i="17" s="1"/>
  <c r="B795" i="17" s="1"/>
  <c r="B796" i="17" s="1"/>
  <c r="B797" i="17" s="1"/>
  <c r="B798" i="17" s="1"/>
  <c r="B799" i="17" s="1"/>
  <c r="B800" i="17" s="1"/>
  <c r="B801" i="17" s="1"/>
  <c r="B802" i="17" s="1"/>
  <c r="B803" i="17" s="1"/>
  <c r="B804" i="17" s="1"/>
  <c r="B805" i="17" s="1"/>
  <c r="B806" i="17" s="1"/>
  <c r="B807" i="17" s="1"/>
  <c r="B808" i="17" s="1"/>
  <c r="B809" i="17" s="1"/>
  <c r="B810" i="17" s="1"/>
  <c r="B811" i="17" s="1"/>
  <c r="B812" i="17" s="1"/>
  <c r="B813" i="17" s="1"/>
  <c r="B814" i="17" s="1"/>
  <c r="B815" i="17" s="1"/>
  <c r="B816" i="17" s="1"/>
  <c r="B817" i="17" s="1"/>
  <c r="B818" i="17" s="1"/>
  <c r="B819" i="17" s="1"/>
  <c r="B820" i="17" s="1"/>
  <c r="B821" i="17" s="1"/>
  <c r="B822" i="17" s="1"/>
  <c r="B823" i="17" s="1"/>
  <c r="B824" i="17" s="1"/>
  <c r="B825" i="17" s="1"/>
  <c r="B826" i="17" s="1"/>
  <c r="B827" i="17" s="1"/>
  <c r="B828" i="17" s="1"/>
  <c r="B829" i="17" s="1"/>
  <c r="B830" i="17" s="1"/>
  <c r="B831" i="17" s="1"/>
  <c r="B832" i="17" s="1"/>
  <c r="B833" i="17" s="1"/>
  <c r="B834" i="17" s="1"/>
  <c r="B835" i="17" s="1"/>
  <c r="B836" i="17" s="1"/>
  <c r="B837" i="17" s="1"/>
  <c r="B838" i="17" s="1"/>
  <c r="B839" i="17" s="1"/>
  <c r="B840" i="17" s="1"/>
  <c r="B841" i="17" s="1"/>
  <c r="B842" i="17" s="1"/>
  <c r="B843" i="17" s="1"/>
  <c r="B844" i="17" s="1"/>
  <c r="B845" i="17" s="1"/>
  <c r="B846" i="17" s="1"/>
  <c r="B847" i="17" s="1"/>
  <c r="B848" i="17" s="1"/>
  <c r="B849" i="17" s="1"/>
  <c r="B850" i="17" s="1"/>
  <c r="B851" i="17" s="1"/>
  <c r="B852" i="17" s="1"/>
  <c r="B853" i="17" s="1"/>
  <c r="B854" i="17" s="1"/>
  <c r="B855" i="17" s="1"/>
  <c r="B856" i="17" s="1"/>
  <c r="B857" i="17" s="1"/>
  <c r="B858" i="17" s="1"/>
  <c r="B859" i="17" s="1"/>
  <c r="B860" i="17" s="1"/>
  <c r="B861" i="17" s="1"/>
  <c r="B862" i="17" s="1"/>
  <c r="B863" i="17" s="1"/>
  <c r="B864" i="17" s="1"/>
  <c r="B865" i="17" s="1"/>
  <c r="B866" i="17" s="1"/>
  <c r="B867" i="17" s="1"/>
  <c r="B868" i="17" s="1"/>
  <c r="B869" i="17" s="1"/>
  <c r="B870" i="17" s="1"/>
  <c r="B871" i="17" s="1"/>
  <c r="B872" i="17" s="1"/>
  <c r="B873" i="17" s="1"/>
  <c r="B874" i="17" s="1"/>
  <c r="B875" i="17" s="1"/>
  <c r="B876" i="17" s="1"/>
  <c r="B877" i="17" s="1"/>
  <c r="B878" i="17" s="1"/>
  <c r="B879" i="17" s="1"/>
  <c r="B880" i="17" s="1"/>
  <c r="B881" i="17" s="1"/>
  <c r="B882" i="17" s="1"/>
  <c r="B883" i="17" s="1"/>
  <c r="B884" i="17" s="1"/>
  <c r="B885" i="17" s="1"/>
  <c r="B886" i="17" s="1"/>
  <c r="B887" i="17" s="1"/>
  <c r="B888" i="17" s="1"/>
  <c r="B889" i="17" s="1"/>
  <c r="B890" i="17" s="1"/>
  <c r="B891" i="17" s="1"/>
  <c r="B892" i="17" s="1"/>
  <c r="B893" i="17" s="1"/>
  <c r="B894" i="17" s="1"/>
  <c r="B895" i="17" s="1"/>
  <c r="B896" i="17" s="1"/>
  <c r="B897" i="17" s="1"/>
  <c r="B898" i="17" s="1"/>
  <c r="B899" i="17" s="1"/>
  <c r="B900" i="17" s="1"/>
  <c r="B901" i="17" s="1"/>
  <c r="B902" i="17" s="1"/>
  <c r="B903" i="17" s="1"/>
  <c r="B904" i="17" s="1"/>
  <c r="B905" i="17" s="1"/>
  <c r="B906" i="17" s="1"/>
  <c r="B907" i="17" s="1"/>
  <c r="B908" i="17" s="1"/>
  <c r="B909" i="17" s="1"/>
  <c r="B910" i="17" s="1"/>
  <c r="B911" i="17" s="1"/>
  <c r="B912" i="17" s="1"/>
  <c r="B913" i="17" s="1"/>
  <c r="B914" i="17" s="1"/>
  <c r="B915" i="17" s="1"/>
  <c r="B916" i="17" s="1"/>
  <c r="B917" i="17" s="1"/>
  <c r="B918" i="17" s="1"/>
  <c r="B919" i="17" s="1"/>
  <c r="B920" i="17" s="1"/>
  <c r="B921" i="17" s="1"/>
  <c r="B922" i="17" s="1"/>
  <c r="B923" i="17" s="1"/>
  <c r="B924" i="17" s="1"/>
  <c r="B925" i="17" s="1"/>
  <c r="B926" i="17" s="1"/>
  <c r="B927" i="17" s="1"/>
  <c r="B928" i="17" s="1"/>
  <c r="B929" i="17" s="1"/>
  <c r="B930" i="17" s="1"/>
  <c r="B931" i="17" s="1"/>
  <c r="B932" i="17" s="1"/>
  <c r="B933" i="17" s="1"/>
  <c r="B934" i="17" s="1"/>
  <c r="B935" i="17" s="1"/>
  <c r="B936" i="17" s="1"/>
  <c r="B937" i="17" s="1"/>
  <c r="B938" i="17" s="1"/>
  <c r="B939" i="17" s="1"/>
  <c r="B940" i="17" s="1"/>
  <c r="B941" i="17" s="1"/>
  <c r="B942" i="17" s="1"/>
  <c r="B943" i="17" s="1"/>
  <c r="B944" i="17" s="1"/>
  <c r="B945" i="17" s="1"/>
  <c r="B946" i="17" s="1"/>
  <c r="B947" i="17" s="1"/>
  <c r="B948" i="17" s="1"/>
  <c r="B949" i="17" s="1"/>
  <c r="B950" i="17" s="1"/>
  <c r="B951" i="17" s="1"/>
  <c r="B952" i="17" s="1"/>
  <c r="B953" i="17" s="1"/>
  <c r="B954" i="17" s="1"/>
  <c r="B955" i="17" s="1"/>
  <c r="B956" i="17" s="1"/>
  <c r="B957" i="17" s="1"/>
  <c r="B958" i="17" s="1"/>
  <c r="B959" i="17" s="1"/>
  <c r="B960" i="17" s="1"/>
  <c r="B961" i="17" s="1"/>
  <c r="B962" i="17" s="1"/>
  <c r="B963" i="17" s="1"/>
  <c r="B964" i="17" s="1"/>
  <c r="B965" i="17" s="1"/>
  <c r="B966" i="17" s="1"/>
  <c r="B967" i="17" s="1"/>
  <c r="B968" i="17" s="1"/>
  <c r="B969" i="17" s="1"/>
  <c r="B970" i="17" s="1"/>
  <c r="B971" i="17" s="1"/>
  <c r="B972" i="17" s="1"/>
  <c r="B973" i="17" s="1"/>
  <c r="B974" i="17" s="1"/>
  <c r="B975" i="17" s="1"/>
  <c r="B976" i="17" s="1"/>
  <c r="B977" i="17" s="1"/>
  <c r="B978" i="17" s="1"/>
  <c r="B979" i="17" s="1"/>
  <c r="B980" i="17" s="1"/>
  <c r="B981" i="17" s="1"/>
  <c r="B982" i="17" s="1"/>
  <c r="B983" i="17" s="1"/>
  <c r="B984" i="17" s="1"/>
  <c r="B985" i="17" s="1"/>
  <c r="B986" i="17" s="1"/>
  <c r="B987" i="17" s="1"/>
  <c r="B988" i="17" s="1"/>
  <c r="B989" i="17" s="1"/>
  <c r="B990" i="17" s="1"/>
  <c r="B991" i="17" s="1"/>
  <c r="B992" i="17" s="1"/>
  <c r="B993" i="17" s="1"/>
  <c r="B994" i="17" s="1"/>
  <c r="B995" i="17" s="1"/>
  <c r="B996" i="17" s="1"/>
  <c r="B997" i="17" s="1"/>
  <c r="B998" i="17" s="1"/>
  <c r="B999" i="17" s="1"/>
  <c r="B1000" i="17" s="1"/>
  <c r="B1001" i="17" s="1"/>
  <c r="B1002" i="17" s="1"/>
  <c r="B1003" i="17" s="1"/>
  <c r="B1004" i="17" s="1"/>
  <c r="B1005" i="17" s="1"/>
  <c r="B1006" i="17" s="1"/>
  <c r="B1007" i="17" s="1"/>
  <c r="B1008" i="17" s="1"/>
  <c r="B1009" i="17" s="1"/>
  <c r="B1010" i="17" s="1"/>
  <c r="B1011" i="17" s="1"/>
  <c r="B1012" i="17" s="1"/>
  <c r="B1013" i="17" s="1"/>
  <c r="B1014" i="17" s="1"/>
  <c r="B1015" i="17" s="1"/>
  <c r="B1016" i="17" s="1"/>
  <c r="B1017" i="17" s="1"/>
  <c r="B1018" i="17" s="1"/>
  <c r="B1019" i="17" s="1"/>
  <c r="B1020" i="17" s="1"/>
  <c r="B1021" i="17" s="1"/>
  <c r="B1022" i="17" s="1"/>
  <c r="B1023" i="17" s="1"/>
  <c r="B1024" i="17" s="1"/>
  <c r="B1025" i="17" s="1"/>
  <c r="B1026" i="17" s="1"/>
  <c r="B1027" i="17" s="1"/>
  <c r="B1028" i="17" s="1"/>
  <c r="B1029" i="17" s="1"/>
  <c r="B1030" i="17" s="1"/>
  <c r="B1031" i="17" s="1"/>
  <c r="B1032" i="17" s="1"/>
  <c r="B1033" i="17" s="1"/>
  <c r="B1034" i="17" s="1"/>
  <c r="B1035" i="17" s="1"/>
  <c r="B1036" i="17" s="1"/>
  <c r="B1037" i="17" s="1"/>
  <c r="B1038" i="17" s="1"/>
  <c r="B1039" i="17" s="1"/>
  <c r="B1040" i="17" s="1"/>
  <c r="B1041" i="17" s="1"/>
  <c r="B1042" i="17" s="1"/>
  <c r="B1043" i="17" s="1"/>
  <c r="B1044" i="17" s="1"/>
  <c r="B1045" i="17" s="1"/>
  <c r="B1046" i="17" s="1"/>
  <c r="B1047" i="17" s="1"/>
  <c r="B1048" i="17" s="1"/>
  <c r="B1049" i="17" s="1"/>
  <c r="B1050" i="17" s="1"/>
  <c r="B1051" i="17" s="1"/>
  <c r="B1052" i="17" s="1"/>
  <c r="B1053" i="17" s="1"/>
  <c r="B1054" i="17" s="1"/>
  <c r="B1055" i="17" s="1"/>
  <c r="B1056" i="17" s="1"/>
  <c r="B1057" i="17" s="1"/>
  <c r="B1058" i="17" s="1"/>
  <c r="B1059" i="17" s="1"/>
  <c r="B1060" i="17" s="1"/>
  <c r="B1061" i="17" s="1"/>
  <c r="B1062" i="17" s="1"/>
  <c r="B1063" i="17" s="1"/>
  <c r="B1064" i="17" s="1"/>
  <c r="B1065" i="17" s="1"/>
  <c r="B1066" i="17" s="1"/>
  <c r="B1067" i="17" s="1"/>
  <c r="B1068" i="17" s="1"/>
  <c r="B1069" i="17" s="1"/>
  <c r="B1070" i="17" s="1"/>
  <c r="B1071" i="17" s="1"/>
  <c r="B1072" i="17" s="1"/>
  <c r="B1073" i="17" s="1"/>
  <c r="B1074" i="17" s="1"/>
  <c r="B1075" i="17" s="1"/>
  <c r="B1076" i="17" s="1"/>
  <c r="B1077" i="17" s="1"/>
  <c r="B1078" i="17" s="1"/>
  <c r="B1079" i="17" s="1"/>
  <c r="B1080" i="17" s="1"/>
  <c r="B1081" i="17" s="1"/>
  <c r="B1082" i="17" s="1"/>
  <c r="B1083" i="17" s="1"/>
  <c r="B1084" i="17" s="1"/>
  <c r="B1085" i="17" s="1"/>
  <c r="B1086" i="17" s="1"/>
  <c r="B1087" i="17" s="1"/>
  <c r="B1088" i="17" s="1"/>
  <c r="B1089" i="17" s="1"/>
  <c r="B1090" i="17" s="1"/>
  <c r="B1091" i="17" s="1"/>
  <c r="B1092" i="17" s="1"/>
  <c r="B1093" i="17" s="1"/>
  <c r="B1094" i="17" s="1"/>
  <c r="B1095" i="17" s="1"/>
  <c r="B1096" i="17" s="1"/>
  <c r="B1097" i="17" s="1"/>
  <c r="B1098" i="17" s="1"/>
  <c r="B1099" i="17" s="1"/>
  <c r="B1100" i="17" s="1"/>
  <c r="B1101" i="17" s="1"/>
  <c r="B1102" i="17" s="1"/>
  <c r="B1103" i="17" s="1"/>
  <c r="B1104" i="17" s="1"/>
  <c r="B1105" i="17" s="1"/>
  <c r="B1106" i="17" s="1"/>
  <c r="B1107" i="17" s="1"/>
  <c r="B1108" i="17" s="1"/>
  <c r="B1109" i="17" s="1"/>
  <c r="B1110" i="17" s="1"/>
  <c r="B1111" i="17" s="1"/>
  <c r="B1112" i="17" s="1"/>
  <c r="B1113" i="17" s="1"/>
  <c r="B1114" i="17" s="1"/>
  <c r="B1115" i="17" s="1"/>
  <c r="B1116" i="17" s="1"/>
  <c r="B1117" i="17" s="1"/>
  <c r="B1118" i="17" s="1"/>
  <c r="B1119" i="17" s="1"/>
  <c r="B1120" i="17" s="1"/>
  <c r="B1121" i="17" s="1"/>
  <c r="B1122" i="17" s="1"/>
  <c r="B1123" i="17" s="1"/>
  <c r="B1124" i="17" s="1"/>
  <c r="B1125" i="17" s="1"/>
  <c r="B1126" i="17" s="1"/>
  <c r="B1127" i="17" s="1"/>
  <c r="B1128" i="17" s="1"/>
  <c r="B1129" i="17" s="1"/>
  <c r="B1130" i="17" s="1"/>
  <c r="B1131" i="17" s="1"/>
  <c r="B1132" i="17" s="1"/>
  <c r="B1133" i="17" s="1"/>
  <c r="B1134" i="17" s="1"/>
  <c r="B1135" i="17" s="1"/>
  <c r="B1136" i="17" s="1"/>
  <c r="B1137" i="17" s="1"/>
  <c r="B1138" i="17" s="1"/>
  <c r="B1139" i="17" s="1"/>
  <c r="B1140" i="17" s="1"/>
  <c r="B1141" i="17" s="1"/>
  <c r="B1142" i="17" s="1"/>
  <c r="B1143" i="17" s="1"/>
  <c r="B1144" i="17" s="1"/>
  <c r="B1145" i="17" s="1"/>
  <c r="B1146" i="17" s="1"/>
  <c r="B1147" i="17" s="1"/>
  <c r="B1148" i="17" s="1"/>
  <c r="B1149" i="17" s="1"/>
  <c r="B1150" i="17" s="1"/>
  <c r="B1151" i="17" s="1"/>
  <c r="B1152" i="17" s="1"/>
  <c r="B1153" i="17" s="1"/>
  <c r="B1154" i="17" s="1"/>
  <c r="B1155" i="17" s="1"/>
  <c r="B1156" i="17" s="1"/>
  <c r="B1157" i="17" s="1"/>
  <c r="B1158" i="17" s="1"/>
  <c r="B1159" i="17" s="1"/>
  <c r="B1160" i="17" s="1"/>
  <c r="B1161" i="17" s="1"/>
  <c r="B1162" i="17" s="1"/>
  <c r="B1163" i="17" s="1"/>
  <c r="B1164" i="17" s="1"/>
  <c r="B1165" i="17" s="1"/>
  <c r="B1166" i="17" s="1"/>
  <c r="B1167" i="17" s="1"/>
  <c r="B1168" i="17" s="1"/>
  <c r="B1169" i="17" s="1"/>
  <c r="B1170" i="17" s="1"/>
  <c r="B1171" i="17" s="1"/>
  <c r="B1172" i="17" s="1"/>
  <c r="B1173" i="17" s="1"/>
  <c r="B1174" i="17" s="1"/>
  <c r="B1175" i="17" s="1"/>
  <c r="B1176" i="17" s="1"/>
  <c r="B1177" i="17" s="1"/>
  <c r="B1178" i="17" s="1"/>
  <c r="B1179" i="17" s="1"/>
  <c r="B1180" i="17" s="1"/>
  <c r="B1181" i="17" s="1"/>
  <c r="B1182" i="17" s="1"/>
  <c r="B1183" i="17" s="1"/>
  <c r="B1184" i="17" s="1"/>
  <c r="B1185" i="17" s="1"/>
  <c r="B1186" i="17" s="1"/>
  <c r="B1187" i="17" s="1"/>
  <c r="B1188" i="17" s="1"/>
  <c r="B1189" i="17" s="1"/>
  <c r="B1190" i="17" s="1"/>
  <c r="B1191" i="17" s="1"/>
  <c r="B1192" i="17" s="1"/>
  <c r="B1193" i="17" s="1"/>
  <c r="B1194" i="17" s="1"/>
  <c r="B1195" i="17" s="1"/>
  <c r="B1196" i="17" s="1"/>
  <c r="B1197" i="17" s="1"/>
  <c r="B1198" i="17" s="1"/>
  <c r="B1199" i="17" s="1"/>
  <c r="B1200" i="17" s="1"/>
  <c r="B1201" i="17" s="1"/>
  <c r="B1202" i="17" s="1"/>
  <c r="B1203" i="17" s="1"/>
  <c r="B1204" i="17" s="1"/>
  <c r="B1205" i="17" s="1"/>
  <c r="B1206" i="17" s="1"/>
  <c r="B1207" i="17" s="1"/>
  <c r="B1208" i="17" s="1"/>
  <c r="B1209" i="17" s="1"/>
  <c r="B1210" i="17" s="1"/>
  <c r="B1211" i="17" s="1"/>
  <c r="B1212" i="17" s="1"/>
  <c r="B1213" i="17" s="1"/>
  <c r="B1214" i="17" s="1"/>
  <c r="B1215" i="17" s="1"/>
  <c r="B1216" i="17" s="1"/>
  <c r="B1217" i="17" s="1"/>
  <c r="B1218" i="17" s="1"/>
  <c r="B1219" i="17" s="1"/>
  <c r="B1220" i="17" s="1"/>
  <c r="B1221" i="17" s="1"/>
  <c r="B1222" i="17" s="1"/>
  <c r="B1223" i="17" s="1"/>
  <c r="B1224" i="17" s="1"/>
  <c r="B1225" i="17" s="1"/>
  <c r="B1226" i="17" s="1"/>
  <c r="B1227" i="17" s="1"/>
  <c r="B1228" i="17" s="1"/>
  <c r="B1229" i="17" s="1"/>
  <c r="B1230" i="17" s="1"/>
  <c r="B1231" i="17" s="1"/>
  <c r="B1232" i="17" s="1"/>
  <c r="B1233" i="17" s="1"/>
  <c r="B1234" i="17" s="1"/>
  <c r="B1235" i="17" s="1"/>
  <c r="B1236" i="17" s="1"/>
  <c r="B1237" i="17" s="1"/>
  <c r="B1238" i="17" s="1"/>
  <c r="B1239" i="17" s="1"/>
  <c r="B1240" i="17" s="1"/>
  <c r="B1241" i="17" s="1"/>
  <c r="B1242" i="17" s="1"/>
  <c r="B1243" i="17" s="1"/>
  <c r="B1244" i="17" s="1"/>
  <c r="B1245" i="17" s="1"/>
  <c r="B1246" i="17" s="1"/>
  <c r="B1247" i="17" s="1"/>
  <c r="B1248" i="17" s="1"/>
  <c r="B1249" i="17" s="1"/>
  <c r="B1250" i="17" s="1"/>
  <c r="B1251" i="17" s="1"/>
  <c r="B1252" i="17" s="1"/>
  <c r="B1253" i="17" s="1"/>
  <c r="B1254" i="17" s="1"/>
  <c r="B1255" i="17" s="1"/>
  <c r="B1256" i="17" s="1"/>
  <c r="B1257" i="17" s="1"/>
  <c r="B1258" i="17" s="1"/>
  <c r="B1259" i="17" s="1"/>
  <c r="B1260" i="17" s="1"/>
  <c r="B1261" i="17" s="1"/>
  <c r="B1262" i="17" s="1"/>
  <c r="B1263" i="17" s="1"/>
  <c r="B1264" i="17" s="1"/>
  <c r="B1265" i="17" s="1"/>
  <c r="B1266" i="17" s="1"/>
  <c r="B1267" i="17" s="1"/>
  <c r="B1268" i="17" s="1"/>
  <c r="B1269" i="17" s="1"/>
  <c r="B1270" i="17" s="1"/>
  <c r="B1271" i="17" s="1"/>
  <c r="B1272" i="17" s="1"/>
  <c r="B1273" i="17" s="1"/>
  <c r="B1274" i="17" s="1"/>
  <c r="B1275" i="17" s="1"/>
  <c r="B1276" i="17" s="1"/>
  <c r="B1277" i="17" s="1"/>
  <c r="B1278" i="17" s="1"/>
  <c r="B1279" i="17" s="1"/>
  <c r="B1280" i="17" s="1"/>
  <c r="B1281" i="17" s="1"/>
  <c r="B1282" i="17" s="1"/>
  <c r="B1283" i="17" s="1"/>
  <c r="B1284" i="17" s="1"/>
  <c r="B1285" i="17" s="1"/>
  <c r="B1286" i="17" s="1"/>
  <c r="B1287" i="17" s="1"/>
  <c r="B1288" i="17" s="1"/>
  <c r="B1289" i="17" s="1"/>
  <c r="B1290" i="17" s="1"/>
  <c r="B1291" i="17" s="1"/>
  <c r="B1292" i="17" s="1"/>
  <c r="B1293" i="17" s="1"/>
  <c r="B1294" i="17" s="1"/>
  <c r="B1295" i="17" s="1"/>
  <c r="B1296" i="17" s="1"/>
  <c r="B1297" i="17" s="1"/>
  <c r="B1298" i="17" s="1"/>
  <c r="B1299" i="17" s="1"/>
  <c r="B1300" i="17" s="1"/>
  <c r="B1301" i="17" s="1"/>
  <c r="B1302" i="17" s="1"/>
  <c r="B1303" i="17" s="1"/>
  <c r="B1304" i="17" s="1"/>
  <c r="B1305" i="17" s="1"/>
  <c r="B1306" i="17" s="1"/>
  <c r="B1307" i="17" s="1"/>
  <c r="B1308" i="17" s="1"/>
  <c r="B1309" i="17" s="1"/>
  <c r="B1310" i="17" s="1"/>
  <c r="B1311" i="17" s="1"/>
  <c r="B1312" i="17" s="1"/>
  <c r="B1313" i="17" s="1"/>
  <c r="B1314" i="17" s="1"/>
  <c r="B1315" i="17" s="1"/>
  <c r="B1316" i="17" s="1"/>
  <c r="B1317" i="17" s="1"/>
  <c r="B1318" i="17" s="1"/>
  <c r="B1319" i="17" s="1"/>
  <c r="B1320" i="17" s="1"/>
  <c r="B1321" i="17" s="1"/>
  <c r="B1322" i="17" s="1"/>
  <c r="B1323" i="17" s="1"/>
  <c r="B1324" i="17" s="1"/>
  <c r="B1325" i="17" s="1"/>
  <c r="B1326" i="17" s="1"/>
  <c r="B1327" i="17" s="1"/>
  <c r="B1328" i="17" s="1"/>
  <c r="B1329" i="17" s="1"/>
  <c r="B1330" i="17" s="1"/>
  <c r="B1331" i="17" s="1"/>
  <c r="B1332" i="17" s="1"/>
  <c r="B1333" i="17" s="1"/>
  <c r="B1334" i="17" s="1"/>
  <c r="B1335" i="17" s="1"/>
  <c r="B1336" i="17" s="1"/>
  <c r="B1337" i="17" s="1"/>
  <c r="B1338" i="17" s="1"/>
  <c r="B1339" i="17" s="1"/>
  <c r="B1340" i="17" s="1"/>
  <c r="B1341" i="17" s="1"/>
  <c r="B1342" i="17" s="1"/>
  <c r="B1343" i="17" s="1"/>
  <c r="B1344" i="17" s="1"/>
  <c r="B1345" i="17" s="1"/>
  <c r="B1346" i="17" s="1"/>
  <c r="B1347" i="17" s="1"/>
  <c r="B1348" i="17" s="1"/>
  <c r="B1349" i="17" s="1"/>
  <c r="B1350" i="17" s="1"/>
  <c r="B1351" i="17" s="1"/>
  <c r="B1352" i="17" s="1"/>
  <c r="B1353" i="17" s="1"/>
  <c r="B1354" i="17" s="1"/>
  <c r="B1355" i="17" s="1"/>
  <c r="B1356" i="17" s="1"/>
  <c r="B1357" i="17" s="1"/>
  <c r="B1358" i="17" s="1"/>
  <c r="B1359" i="17" s="1"/>
  <c r="B1360" i="17" s="1"/>
  <c r="B1361" i="17" s="1"/>
  <c r="B1362" i="17" s="1"/>
  <c r="B1363" i="17" s="1"/>
  <c r="B1364" i="17" s="1"/>
  <c r="B1365" i="17" s="1"/>
  <c r="B1366" i="17" s="1"/>
  <c r="B1367" i="17" s="1"/>
  <c r="B1368" i="17" s="1"/>
  <c r="B1369" i="17" s="1"/>
  <c r="B1370" i="17" s="1"/>
  <c r="B1371" i="17" s="1"/>
  <c r="B1372" i="17" s="1"/>
  <c r="B1373" i="17" s="1"/>
  <c r="B1374" i="17" s="1"/>
  <c r="B1375" i="17" s="1"/>
  <c r="B1376" i="17" s="1"/>
  <c r="B1377" i="17" s="1"/>
  <c r="B1378" i="17" s="1"/>
  <c r="B1379" i="17" s="1"/>
  <c r="B1380" i="17" s="1"/>
  <c r="B1381" i="17" s="1"/>
  <c r="B1382" i="17" s="1"/>
  <c r="B1383" i="17" s="1"/>
  <c r="B1384" i="17" s="1"/>
  <c r="B1385" i="17" s="1"/>
  <c r="B1386" i="17" s="1"/>
  <c r="B1387" i="17" s="1"/>
  <c r="B1388" i="17" s="1"/>
  <c r="B1389" i="17" s="1"/>
  <c r="B1390" i="17" s="1"/>
  <c r="B1391" i="17" s="1"/>
  <c r="B1392" i="17" s="1"/>
  <c r="B1393" i="17" s="1"/>
  <c r="B1394" i="17" s="1"/>
  <c r="B1395" i="17" s="1"/>
  <c r="B1396" i="17" s="1"/>
  <c r="B1397" i="17" s="1"/>
  <c r="B1398" i="17" s="1"/>
  <c r="B1399" i="17" s="1"/>
  <c r="B1400" i="17" s="1"/>
  <c r="B1401" i="17" s="1"/>
  <c r="B1402" i="17" s="1"/>
  <c r="B1403" i="17" s="1"/>
  <c r="B1404" i="17" s="1"/>
  <c r="B1405" i="17" s="1"/>
  <c r="B1406" i="17" s="1"/>
  <c r="B1407" i="17" s="1"/>
  <c r="B1408" i="17" s="1"/>
  <c r="B1409" i="17" s="1"/>
  <c r="B1410" i="17" s="1"/>
  <c r="B1411" i="17" s="1"/>
  <c r="B1412" i="17" s="1"/>
  <c r="B1413" i="17" s="1"/>
  <c r="B1414" i="17" s="1"/>
  <c r="B1415" i="17" s="1"/>
  <c r="B1416" i="17" s="1"/>
  <c r="B1417" i="17" s="1"/>
  <c r="B1418" i="17" s="1"/>
  <c r="B1419" i="17" s="1"/>
  <c r="B1420" i="17" s="1"/>
  <c r="B1421" i="17" s="1"/>
  <c r="B1422" i="17" s="1"/>
  <c r="B1423" i="17" s="1"/>
  <c r="B1424" i="17" s="1"/>
  <c r="B1425" i="17" s="1"/>
  <c r="B1426" i="17" s="1"/>
  <c r="B1427" i="17" s="1"/>
  <c r="B1428" i="17" s="1"/>
  <c r="B1429" i="17" s="1"/>
  <c r="B1430" i="17" s="1"/>
  <c r="B1431" i="17" s="1"/>
  <c r="B1432" i="17" s="1"/>
  <c r="B1433" i="17" s="1"/>
  <c r="B1434" i="17" s="1"/>
  <c r="B1435" i="17" s="1"/>
  <c r="B1436" i="17" s="1"/>
  <c r="B1437" i="17" s="1"/>
  <c r="B1438" i="17" s="1"/>
  <c r="B1439" i="17" s="1"/>
  <c r="B1440" i="17" s="1"/>
  <c r="B1441" i="17" s="1"/>
  <c r="B1442" i="17" s="1"/>
  <c r="B1443" i="17" s="1"/>
  <c r="B1444" i="17" s="1"/>
  <c r="B1445" i="17" s="1"/>
  <c r="B1446" i="17" s="1"/>
  <c r="B1447" i="17" s="1"/>
  <c r="B1448" i="17" s="1"/>
  <c r="B1449" i="17" s="1"/>
  <c r="B1450" i="17" s="1"/>
  <c r="B1451" i="17" s="1"/>
  <c r="B1452" i="17" s="1"/>
  <c r="B1453" i="17" s="1"/>
  <c r="B1454" i="17" s="1"/>
  <c r="B1455" i="17" s="1"/>
  <c r="B1456" i="17" s="1"/>
  <c r="B1457" i="17" s="1"/>
  <c r="B1458" i="17" s="1"/>
  <c r="B1459" i="17" s="1"/>
  <c r="B1460" i="17" s="1"/>
  <c r="B1461" i="17" s="1"/>
  <c r="B1462" i="17" s="1"/>
  <c r="B1463" i="17" s="1"/>
  <c r="B1464" i="17" s="1"/>
  <c r="B1465" i="17" s="1"/>
  <c r="B1466" i="17" s="1"/>
  <c r="B1467" i="17" s="1"/>
  <c r="B1468" i="17" s="1"/>
  <c r="B1469" i="17" s="1"/>
  <c r="B1470" i="17" s="1"/>
  <c r="B1471" i="17" s="1"/>
  <c r="B1472" i="17" s="1"/>
  <c r="B1473" i="17" s="1"/>
  <c r="B1474" i="17" s="1"/>
  <c r="B1475" i="17" s="1"/>
  <c r="B1476" i="17" s="1"/>
  <c r="B1477" i="17" s="1"/>
  <c r="B1478" i="17" s="1"/>
  <c r="B1479" i="17" s="1"/>
  <c r="B1480" i="17" s="1"/>
  <c r="B1481" i="17" s="1"/>
  <c r="B1482" i="17" s="1"/>
  <c r="B1483" i="17" s="1"/>
  <c r="B1484" i="17" s="1"/>
  <c r="B1485" i="17" s="1"/>
  <c r="B1486" i="17" s="1"/>
  <c r="B1487" i="17" s="1"/>
  <c r="B1488" i="17" s="1"/>
  <c r="B1489" i="17" s="1"/>
  <c r="B1490" i="17" s="1"/>
  <c r="B1491" i="17" s="1"/>
  <c r="B1492" i="17" s="1"/>
  <c r="B1493" i="17" s="1"/>
  <c r="B1494" i="17" s="1"/>
  <c r="B1495" i="17" s="1"/>
  <c r="B1496" i="17" s="1"/>
  <c r="B1497" i="17" s="1"/>
  <c r="B1498" i="17" s="1"/>
  <c r="B1499" i="17" s="1"/>
  <c r="B1500" i="17" s="1"/>
  <c r="B1501" i="17" s="1"/>
  <c r="B1502" i="17" s="1"/>
  <c r="B1503" i="17" s="1"/>
  <c r="B1504" i="17" s="1"/>
  <c r="B1505" i="17" s="1"/>
  <c r="B1506" i="17" s="1"/>
  <c r="B1507" i="17" s="1"/>
  <c r="B1508" i="17" s="1"/>
  <c r="B1509" i="17" s="1"/>
  <c r="B1510" i="17" s="1"/>
  <c r="B1511" i="17" s="1"/>
  <c r="B1512" i="17" s="1"/>
  <c r="B1513" i="17" s="1"/>
  <c r="B1514" i="17" s="1"/>
  <c r="B1515" i="17" s="1"/>
  <c r="B1516" i="17" s="1"/>
  <c r="B1517" i="17" s="1"/>
  <c r="B1518" i="17" s="1"/>
  <c r="B1519" i="17" s="1"/>
  <c r="B1520" i="17" s="1"/>
  <c r="B1521" i="17" s="1"/>
  <c r="B1522" i="17" s="1"/>
  <c r="B1523" i="17" s="1"/>
  <c r="B1524" i="17" s="1"/>
  <c r="B1525" i="17" s="1"/>
  <c r="B1526" i="17" s="1"/>
  <c r="B1527" i="17" s="1"/>
  <c r="B1528" i="17" s="1"/>
  <c r="B1529" i="17" s="1"/>
  <c r="B1530" i="17" s="1"/>
  <c r="B1531" i="17" s="1"/>
  <c r="B1532" i="17" s="1"/>
  <c r="B1533" i="17" s="1"/>
  <c r="B1534" i="17" s="1"/>
  <c r="B1535" i="17" s="1"/>
  <c r="B1536" i="17" s="1"/>
  <c r="B1537" i="17" s="1"/>
  <c r="B1538" i="17" s="1"/>
  <c r="B1539" i="17" s="1"/>
  <c r="B1540" i="17" s="1"/>
  <c r="B1541" i="17" s="1"/>
  <c r="B1542" i="17" s="1"/>
  <c r="B1543" i="17" s="1"/>
  <c r="B1544" i="17" s="1"/>
  <c r="B1545" i="17" s="1"/>
  <c r="B1546" i="17" s="1"/>
  <c r="B1547" i="17" s="1"/>
  <c r="B1548" i="17" s="1"/>
  <c r="B1549" i="17" s="1"/>
  <c r="B1550" i="17" s="1"/>
  <c r="B1551" i="17" s="1"/>
  <c r="B1552" i="17" s="1"/>
  <c r="B1553" i="17" s="1"/>
  <c r="B1554" i="17" s="1"/>
  <c r="B1555" i="17" s="1"/>
  <c r="B1556" i="17" s="1"/>
  <c r="B1557" i="17" s="1"/>
  <c r="B1558" i="17" s="1"/>
  <c r="B1559" i="17" s="1"/>
  <c r="B1560" i="17" s="1"/>
  <c r="B1561" i="17" s="1"/>
  <c r="B1562" i="17" s="1"/>
  <c r="B1563" i="17" s="1"/>
  <c r="B1564" i="17" s="1"/>
  <c r="B1565" i="17" s="1"/>
  <c r="B1566" i="17" s="1"/>
  <c r="B1567" i="17" s="1"/>
  <c r="B1568" i="17" s="1"/>
  <c r="B1569" i="17" s="1"/>
  <c r="B1570" i="17" s="1"/>
  <c r="B1571" i="17" s="1"/>
  <c r="B1572" i="17" s="1"/>
  <c r="B1573" i="17" s="1"/>
  <c r="B1574" i="17" s="1"/>
  <c r="B1575" i="17" s="1"/>
  <c r="B1576" i="17" s="1"/>
  <c r="B1577" i="17" s="1"/>
  <c r="B1578" i="17" s="1"/>
  <c r="B1579" i="17" s="1"/>
  <c r="B1580" i="17" s="1"/>
  <c r="B1581" i="17" s="1"/>
  <c r="B1582" i="17" s="1"/>
  <c r="B1583" i="17" s="1"/>
  <c r="B1584" i="17" s="1"/>
  <c r="B1585" i="17" s="1"/>
  <c r="B1586" i="17" s="1"/>
  <c r="B1587" i="17" s="1"/>
  <c r="B1588" i="17" s="1"/>
  <c r="B1589" i="17" s="1"/>
  <c r="B1590" i="17" s="1"/>
  <c r="B1591" i="17" s="1"/>
  <c r="B1592" i="17" s="1"/>
  <c r="B1593" i="17" s="1"/>
  <c r="B1594" i="17" s="1"/>
  <c r="B1595" i="17" s="1"/>
  <c r="B1596" i="17" s="1"/>
  <c r="B1597" i="17" s="1"/>
  <c r="B1598" i="17" s="1"/>
  <c r="B1599" i="17" s="1"/>
  <c r="B1600" i="17" s="1"/>
  <c r="B1601" i="17" s="1"/>
  <c r="B1602" i="17" s="1"/>
  <c r="B1603" i="17" s="1"/>
  <c r="B1604" i="17" s="1"/>
  <c r="B1605" i="17" s="1"/>
  <c r="B1606" i="17" s="1"/>
  <c r="B1607" i="17" s="1"/>
  <c r="B1608" i="17" s="1"/>
  <c r="B1609" i="17" s="1"/>
  <c r="B1610" i="17" s="1"/>
  <c r="B1611" i="17" s="1"/>
  <c r="B1612" i="17" s="1"/>
  <c r="B1613" i="17" s="1"/>
  <c r="B1614" i="17" s="1"/>
  <c r="B1615" i="17" s="1"/>
  <c r="B1616" i="17" s="1"/>
  <c r="B1617" i="17" s="1"/>
  <c r="B1618" i="17" s="1"/>
  <c r="B1619" i="17" s="1"/>
  <c r="B1620" i="17" s="1"/>
  <c r="B1621" i="17" s="1"/>
  <c r="B1622" i="17" s="1"/>
  <c r="B1623" i="17" s="1"/>
  <c r="B1624" i="17" s="1"/>
  <c r="B1625" i="17" s="1"/>
  <c r="B1626" i="17" s="1"/>
  <c r="B1627" i="17" s="1"/>
  <c r="B1628" i="17" s="1"/>
  <c r="B1629" i="17" s="1"/>
  <c r="B1630" i="17" s="1"/>
  <c r="B1631" i="17" s="1"/>
  <c r="B1632" i="17" s="1"/>
  <c r="B1633" i="17" s="1"/>
  <c r="B1634" i="17" s="1"/>
  <c r="B1635" i="17" s="1"/>
  <c r="B1636" i="17" s="1"/>
  <c r="B1637" i="17" s="1"/>
  <c r="B1638" i="17" s="1"/>
  <c r="B1639" i="17" s="1"/>
  <c r="B1640" i="17" s="1"/>
  <c r="B1641" i="17" s="1"/>
  <c r="B1642" i="17" s="1"/>
  <c r="B1643" i="17" s="1"/>
  <c r="B1644" i="17" s="1"/>
  <c r="B1645" i="17" s="1"/>
  <c r="B1646" i="17" s="1"/>
  <c r="B1647" i="17" s="1"/>
  <c r="B1648" i="17" s="1"/>
  <c r="B1649" i="17" s="1"/>
  <c r="B1650" i="17" s="1"/>
  <c r="B1651" i="17" s="1"/>
  <c r="B1652" i="17" s="1"/>
  <c r="B1653" i="17" s="1"/>
  <c r="B1654" i="17" s="1"/>
  <c r="B1655" i="17" s="1"/>
  <c r="B1656" i="17" s="1"/>
  <c r="B1657" i="17" s="1"/>
  <c r="B1658" i="17" s="1"/>
  <c r="B1659" i="17" s="1"/>
  <c r="B1660" i="17" s="1"/>
  <c r="B1661" i="17" s="1"/>
  <c r="B1662" i="17" s="1"/>
  <c r="B1663" i="17" s="1"/>
  <c r="B1664" i="17" s="1"/>
  <c r="B1665" i="17" s="1"/>
  <c r="B1666" i="17" s="1"/>
  <c r="B1667" i="17" s="1"/>
  <c r="B1668" i="17" s="1"/>
  <c r="B1669" i="17" s="1"/>
  <c r="B1670" i="17" s="1"/>
  <c r="B1671" i="17" s="1"/>
  <c r="B1672" i="17" s="1"/>
  <c r="B1673" i="17" s="1"/>
  <c r="B1674" i="17" s="1"/>
  <c r="B1675" i="17" s="1"/>
  <c r="B1676" i="17" s="1"/>
  <c r="B1677" i="17" s="1"/>
  <c r="B1678" i="17" s="1"/>
  <c r="B1679" i="17" s="1"/>
  <c r="B1680" i="17" s="1"/>
  <c r="B1681" i="17" s="1"/>
  <c r="B1682" i="17" s="1"/>
  <c r="B1683" i="17" s="1"/>
  <c r="B1684" i="17" s="1"/>
  <c r="B1685" i="17" s="1"/>
  <c r="B1686" i="17" s="1"/>
  <c r="B1687" i="17" s="1"/>
  <c r="B1688" i="17" s="1"/>
  <c r="B1689" i="17" s="1"/>
  <c r="B1690" i="17" s="1"/>
  <c r="B1691" i="17" s="1"/>
  <c r="B1692" i="17" s="1"/>
  <c r="B1693" i="17" s="1"/>
  <c r="B1694" i="17" s="1"/>
  <c r="B1695" i="17" s="1"/>
  <c r="B1696" i="17" s="1"/>
  <c r="B1697" i="17" s="1"/>
  <c r="B1698" i="17" s="1"/>
  <c r="B1699" i="17" s="1"/>
  <c r="B1700" i="17" s="1"/>
  <c r="B1701" i="17" s="1"/>
  <c r="B1702" i="17" s="1"/>
  <c r="B1703" i="17" s="1"/>
  <c r="B1704" i="17" s="1"/>
  <c r="B1705" i="17" s="1"/>
  <c r="B1706" i="17" s="1"/>
  <c r="B1707" i="17" s="1"/>
  <c r="B1708" i="17" s="1"/>
  <c r="B1709" i="17" s="1"/>
  <c r="B1710" i="17" s="1"/>
  <c r="B1711" i="17" s="1"/>
  <c r="B1712" i="17" s="1"/>
  <c r="B1713" i="17" s="1"/>
  <c r="B1714" i="17" s="1"/>
  <c r="B1715" i="17" s="1"/>
  <c r="B1716" i="17" s="1"/>
  <c r="B1717" i="17" s="1"/>
  <c r="B1718" i="17" s="1"/>
  <c r="B1719" i="17" s="1"/>
  <c r="B1720" i="17" s="1"/>
  <c r="B1721" i="17" s="1"/>
  <c r="B1722" i="17" s="1"/>
  <c r="B1723" i="17" s="1"/>
  <c r="B1724" i="17" s="1"/>
  <c r="B1725" i="17" s="1"/>
  <c r="B1726" i="17" s="1"/>
  <c r="B1727" i="17" s="1"/>
  <c r="B1728" i="17" s="1"/>
  <c r="B1729" i="17" s="1"/>
  <c r="B1730" i="17" s="1"/>
  <c r="B1731" i="17" s="1"/>
  <c r="B1732" i="17" s="1"/>
  <c r="B1733" i="17" s="1"/>
  <c r="B1734" i="17" s="1"/>
  <c r="B1735" i="17" s="1"/>
  <c r="B1736" i="17" s="1"/>
  <c r="B1737" i="17" s="1"/>
  <c r="B1738" i="17" s="1"/>
  <c r="B1739" i="17" s="1"/>
  <c r="B1740" i="17" s="1"/>
  <c r="B1741" i="17" s="1"/>
  <c r="B1742" i="17" s="1"/>
  <c r="B1743" i="17" s="1"/>
  <c r="B1744" i="17" s="1"/>
  <c r="B1745" i="17" s="1"/>
  <c r="B1746" i="17" s="1"/>
  <c r="B1747" i="17" s="1"/>
  <c r="B1748" i="17" s="1"/>
  <c r="B1749" i="17" s="1"/>
  <c r="B1750" i="17" s="1"/>
  <c r="B1751" i="17" s="1"/>
  <c r="B1752" i="17" s="1"/>
  <c r="B1753" i="17" s="1"/>
  <c r="B1754" i="17" s="1"/>
  <c r="B1755" i="17" s="1"/>
  <c r="B1756" i="17" s="1"/>
  <c r="B1757" i="17" s="1"/>
  <c r="B1758" i="17" s="1"/>
  <c r="B1759" i="17" s="1"/>
  <c r="B1760" i="17" s="1"/>
  <c r="B1761" i="17" s="1"/>
  <c r="B1762" i="17" s="1"/>
  <c r="B1763" i="17" s="1"/>
  <c r="B1764" i="17" s="1"/>
  <c r="B1765" i="17" s="1"/>
  <c r="B1766" i="17" s="1"/>
  <c r="B1767" i="17" s="1"/>
  <c r="B1768" i="17" s="1"/>
  <c r="B1769" i="17" s="1"/>
  <c r="B1770" i="17" s="1"/>
  <c r="B1771" i="17" s="1"/>
  <c r="B1772" i="17" s="1"/>
  <c r="B1773" i="17" s="1"/>
  <c r="B1774" i="17" s="1"/>
  <c r="B1775" i="17" s="1"/>
  <c r="B1776" i="17" s="1"/>
  <c r="B1777" i="17" s="1"/>
  <c r="B1778" i="17" s="1"/>
  <c r="B1779" i="17" s="1"/>
  <c r="B1780" i="17" s="1"/>
  <c r="B1781" i="17" s="1"/>
  <c r="B1782" i="17" s="1"/>
  <c r="B1783" i="17" s="1"/>
  <c r="B1784" i="17" s="1"/>
  <c r="B1785" i="17" s="1"/>
  <c r="B1786" i="17" s="1"/>
  <c r="B1787" i="17" s="1"/>
  <c r="B1788" i="17" s="1"/>
  <c r="B1789" i="17" s="1"/>
  <c r="B1790" i="17" s="1"/>
  <c r="B1791" i="17" s="1"/>
  <c r="B1792" i="17" s="1"/>
  <c r="B1793" i="17" s="1"/>
  <c r="B1794" i="17" s="1"/>
  <c r="B1795" i="17" s="1"/>
  <c r="B1796" i="17" s="1"/>
  <c r="B1797" i="17" s="1"/>
  <c r="B1798" i="17" s="1"/>
  <c r="B1799" i="17" s="1"/>
  <c r="B1800" i="17" s="1"/>
  <c r="B1801" i="17" s="1"/>
  <c r="B1802" i="17" s="1"/>
  <c r="B1803" i="17" s="1"/>
  <c r="B1804" i="17" s="1"/>
  <c r="B1805" i="17" s="1"/>
  <c r="B1806" i="17" s="1"/>
  <c r="B1807" i="17" s="1"/>
  <c r="B1808" i="17" s="1"/>
  <c r="B1809" i="17" s="1"/>
  <c r="B1810" i="17" s="1"/>
  <c r="B1811" i="17" s="1"/>
  <c r="B1812" i="17" s="1"/>
  <c r="B1813" i="17" s="1"/>
  <c r="B1814" i="17" s="1"/>
  <c r="B1815" i="17" s="1"/>
  <c r="B1816" i="17" s="1"/>
  <c r="B1817" i="17" s="1"/>
  <c r="B1818" i="17" s="1"/>
  <c r="B1819" i="17" s="1"/>
  <c r="B1820" i="17" s="1"/>
  <c r="B1821" i="17" s="1"/>
  <c r="B1822" i="17" s="1"/>
  <c r="B1823" i="17" s="1"/>
  <c r="B1824" i="17" s="1"/>
  <c r="B1825" i="17" s="1"/>
  <c r="B1826" i="17" s="1"/>
  <c r="B1827" i="17" s="1"/>
  <c r="B1828" i="17" s="1"/>
  <c r="B1829" i="17" s="1"/>
  <c r="B1830" i="17" s="1"/>
  <c r="B1831" i="17" s="1"/>
  <c r="B1832" i="17" s="1"/>
  <c r="B1833" i="17" s="1"/>
  <c r="B1834" i="17" s="1"/>
  <c r="B1835" i="17" s="1"/>
  <c r="B1836" i="17" s="1"/>
  <c r="B1837" i="17" s="1"/>
  <c r="B1838" i="17" s="1"/>
  <c r="B1839" i="17" s="1"/>
  <c r="B1840" i="17" s="1"/>
  <c r="B1841" i="17" s="1"/>
  <c r="B1842" i="17" s="1"/>
  <c r="B1843" i="17" s="1"/>
  <c r="B1844" i="17" s="1"/>
  <c r="B1845" i="17" s="1"/>
  <c r="B1846" i="17" s="1"/>
  <c r="B1847" i="17" s="1"/>
  <c r="B1848" i="17" s="1"/>
  <c r="B1849" i="17" s="1"/>
  <c r="B1850" i="17" s="1"/>
  <c r="B1851" i="17" s="1"/>
  <c r="B1852" i="17" s="1"/>
  <c r="B1853" i="17" s="1"/>
  <c r="B1854" i="17" s="1"/>
  <c r="B1855" i="17" s="1"/>
  <c r="B1856" i="17" s="1"/>
  <c r="B1857" i="17" s="1"/>
  <c r="B1858" i="17" s="1"/>
  <c r="B1859" i="17" s="1"/>
  <c r="B1860" i="17" s="1"/>
  <c r="B1861" i="17" s="1"/>
  <c r="B1862" i="17" s="1"/>
  <c r="B1863" i="17" s="1"/>
  <c r="B1864" i="17" s="1"/>
  <c r="B1865" i="17" s="1"/>
  <c r="B1866" i="17" s="1"/>
  <c r="B1867" i="17" s="1"/>
  <c r="B1868" i="17" s="1"/>
  <c r="B1869" i="17" s="1"/>
  <c r="B1870" i="17" s="1"/>
  <c r="B1871" i="17" s="1"/>
  <c r="B1872" i="17" s="1"/>
  <c r="B1873" i="17" s="1"/>
  <c r="B1874" i="17" s="1"/>
  <c r="B1875" i="17" s="1"/>
  <c r="B1876" i="17" s="1"/>
  <c r="B1877" i="17" s="1"/>
  <c r="B1878" i="17" s="1"/>
  <c r="B1879" i="17" s="1"/>
  <c r="B1880" i="17" s="1"/>
  <c r="B1881" i="17" s="1"/>
  <c r="B1882" i="17" s="1"/>
  <c r="B1883" i="17" s="1"/>
  <c r="B1884" i="17" s="1"/>
  <c r="B1885" i="17" s="1"/>
  <c r="B1886" i="17" s="1"/>
  <c r="B1887" i="17" s="1"/>
  <c r="B1888" i="17" s="1"/>
  <c r="B1889" i="17" s="1"/>
  <c r="B1890" i="17" s="1"/>
  <c r="B1891" i="17" s="1"/>
  <c r="B1892" i="17" s="1"/>
  <c r="B1893" i="17" s="1"/>
  <c r="B1894" i="17" s="1"/>
  <c r="B1895" i="17" s="1"/>
  <c r="B1896" i="17" s="1"/>
  <c r="B1897" i="17" s="1"/>
  <c r="B1898" i="17" s="1"/>
  <c r="B1899" i="17" s="1"/>
  <c r="B1900" i="17" s="1"/>
  <c r="B1901" i="17" s="1"/>
  <c r="B1902" i="17" s="1"/>
  <c r="B1903" i="17" s="1"/>
  <c r="B1904" i="17" s="1"/>
  <c r="B1905" i="17" s="1"/>
  <c r="B1906" i="17" s="1"/>
  <c r="B1907" i="17" s="1"/>
  <c r="B1908" i="17" s="1"/>
  <c r="B1909" i="17" s="1"/>
  <c r="B1910" i="17" s="1"/>
  <c r="B1911" i="17" s="1"/>
  <c r="B1912" i="17" s="1"/>
  <c r="B1913" i="17" s="1"/>
  <c r="B1914" i="17" s="1"/>
  <c r="B1915" i="17" s="1"/>
  <c r="B1916" i="17" s="1"/>
  <c r="B1917" i="17" s="1"/>
  <c r="B1918" i="17" s="1"/>
  <c r="B1919" i="17" s="1"/>
  <c r="B1920" i="17" s="1"/>
  <c r="B1921" i="17" s="1"/>
  <c r="B1922" i="17" s="1"/>
  <c r="B1923" i="17" s="1"/>
  <c r="B1924" i="17" s="1"/>
  <c r="B1925" i="17" s="1"/>
  <c r="B1926" i="17" s="1"/>
  <c r="B1927" i="17" s="1"/>
  <c r="B1928" i="17" s="1"/>
  <c r="B1929" i="17" s="1"/>
  <c r="B1930" i="17" s="1"/>
  <c r="B1931" i="17" s="1"/>
  <c r="B1932" i="17" s="1"/>
  <c r="B1933" i="17" s="1"/>
  <c r="B1934" i="17" s="1"/>
  <c r="B1935" i="17" s="1"/>
  <c r="B1936" i="17" s="1"/>
  <c r="B1937" i="17" s="1"/>
  <c r="B1938" i="17" s="1"/>
  <c r="B1939" i="17" s="1"/>
  <c r="B1940" i="17" s="1"/>
  <c r="B1941" i="17" s="1"/>
  <c r="B1942" i="17" s="1"/>
  <c r="B1943" i="17" s="1"/>
  <c r="B1944" i="17" s="1"/>
  <c r="B1945" i="17" s="1"/>
  <c r="B1946" i="17" s="1"/>
  <c r="B1947" i="17" s="1"/>
  <c r="B1948" i="17" s="1"/>
  <c r="B1949" i="17" s="1"/>
  <c r="B1950" i="17" s="1"/>
  <c r="B1951" i="17" s="1"/>
  <c r="B1952" i="17" s="1"/>
  <c r="B1953" i="17" s="1"/>
  <c r="B1954" i="17" s="1"/>
  <c r="B1955" i="17" s="1"/>
  <c r="B1956" i="17" s="1"/>
  <c r="B1957" i="17" s="1"/>
  <c r="B1958" i="17" s="1"/>
  <c r="B1959" i="17" s="1"/>
  <c r="B1960" i="17" s="1"/>
  <c r="B1961" i="17" s="1"/>
  <c r="B1962" i="17" s="1"/>
  <c r="B1963" i="17" s="1"/>
  <c r="B1964" i="17" s="1"/>
  <c r="B1965" i="17" s="1"/>
  <c r="B1966" i="17" s="1"/>
  <c r="B1967" i="17" s="1"/>
  <c r="B1968" i="17" s="1"/>
  <c r="B1969" i="17" s="1"/>
  <c r="B1970" i="17" s="1"/>
  <c r="B1971" i="17" s="1"/>
  <c r="B1972" i="17" s="1"/>
  <c r="B1973" i="17" s="1"/>
  <c r="B1974" i="17" s="1"/>
  <c r="B1975" i="17" s="1"/>
  <c r="B1976" i="17" s="1"/>
  <c r="B1977" i="17" s="1"/>
  <c r="B1978" i="17" s="1"/>
  <c r="B1979" i="17" s="1"/>
  <c r="B1980" i="17" s="1"/>
  <c r="B1981" i="17" s="1"/>
  <c r="B1982" i="17" s="1"/>
  <c r="B1983" i="17" s="1"/>
  <c r="B1984" i="17" s="1"/>
  <c r="B1985" i="17" s="1"/>
  <c r="B1986" i="17" s="1"/>
  <c r="B1987" i="17" s="1"/>
  <c r="B1988" i="17" s="1"/>
  <c r="B1989" i="17" s="1"/>
  <c r="B1990" i="17" s="1"/>
  <c r="B1991" i="17" s="1"/>
  <c r="B1992" i="17" s="1"/>
  <c r="B1993" i="17" s="1"/>
  <c r="B1994" i="17" s="1"/>
  <c r="B1995" i="17" s="1"/>
  <c r="B1996" i="17" s="1"/>
  <c r="B1997" i="17" s="1"/>
  <c r="B1998" i="17" s="1"/>
  <c r="B1999" i="17" s="1"/>
  <c r="B2000" i="17" s="1"/>
  <c r="B2001" i="17" s="1"/>
  <c r="B2002" i="17" s="1"/>
  <c r="B2003" i="17" s="1"/>
  <c r="B2004" i="17" s="1"/>
  <c r="B2005" i="17" s="1"/>
  <c r="B2006" i="17" s="1"/>
  <c r="B2007" i="17" s="1"/>
  <c r="B2008" i="17" s="1"/>
  <c r="B2009" i="17" s="1"/>
  <c r="B2010" i="17" s="1"/>
  <c r="B2011" i="17" s="1"/>
  <c r="B2012" i="17" s="1"/>
  <c r="B2013" i="17" s="1"/>
  <c r="B2014" i="17" s="1"/>
  <c r="B2015" i="17" s="1"/>
  <c r="B2016" i="17" s="1"/>
  <c r="B2017" i="17" s="1"/>
  <c r="B2018" i="17" s="1"/>
  <c r="B2019" i="17" s="1"/>
  <c r="B2020" i="17" s="1"/>
  <c r="B2021" i="17" s="1"/>
  <c r="B2022" i="17" s="1"/>
  <c r="B2023" i="17" s="1"/>
  <c r="B2024" i="17" s="1"/>
  <c r="B2025" i="17" s="1"/>
  <c r="B2026" i="17" s="1"/>
  <c r="B2027" i="17" s="1"/>
  <c r="B2028" i="17" s="1"/>
  <c r="B2029" i="17" s="1"/>
  <c r="B2030" i="17" s="1"/>
  <c r="B2031" i="17" s="1"/>
  <c r="B2032" i="17" s="1"/>
  <c r="B2033" i="17" s="1"/>
  <c r="B2034" i="17" s="1"/>
  <c r="B2035" i="17" s="1"/>
  <c r="B2036" i="17" s="1"/>
  <c r="B2037" i="17" s="1"/>
  <c r="B2038" i="17" s="1"/>
  <c r="B2039" i="17" s="1"/>
  <c r="B2040" i="17" s="1"/>
  <c r="B2041" i="17" s="1"/>
  <c r="B2042" i="17" s="1"/>
  <c r="B2043" i="17" s="1"/>
  <c r="B2044" i="17" s="1"/>
  <c r="B2045" i="17" s="1"/>
  <c r="B2046" i="17" s="1"/>
  <c r="B2047" i="17" s="1"/>
  <c r="B2048" i="17" s="1"/>
  <c r="B2049" i="17" s="1"/>
  <c r="B2050" i="17" s="1"/>
  <c r="B2051" i="17" s="1"/>
  <c r="B2052" i="17" s="1"/>
  <c r="B2053" i="17" s="1"/>
  <c r="B2054" i="17" s="1"/>
  <c r="B2055" i="17" s="1"/>
  <c r="B2056" i="17" s="1"/>
  <c r="B2057" i="17" s="1"/>
  <c r="B2058" i="17" s="1"/>
  <c r="B2059" i="17" s="1"/>
  <c r="B2060" i="17" s="1"/>
  <c r="B2061" i="17" s="1"/>
  <c r="B2062" i="17" s="1"/>
  <c r="B2063" i="17" s="1"/>
  <c r="B2064" i="17" s="1"/>
  <c r="B2065" i="17" s="1"/>
  <c r="B2066" i="17" s="1"/>
  <c r="B2067" i="17" s="1"/>
  <c r="B2068" i="17" s="1"/>
  <c r="B2069" i="17" s="1"/>
  <c r="B2070" i="17" s="1"/>
  <c r="B2071" i="17" s="1"/>
  <c r="B2072" i="17" s="1"/>
  <c r="B2073" i="17" s="1"/>
  <c r="B2074" i="17" s="1"/>
  <c r="B2075" i="17" s="1"/>
  <c r="B2076" i="17" s="1"/>
  <c r="B2077" i="17" s="1"/>
  <c r="B2078" i="17" s="1"/>
  <c r="B2079" i="17" s="1"/>
  <c r="B2080" i="17" s="1"/>
  <c r="B2081" i="17" s="1"/>
  <c r="B2082" i="17" s="1"/>
  <c r="B2083" i="17" s="1"/>
  <c r="B2084" i="17" s="1"/>
  <c r="B2085" i="17" s="1"/>
  <c r="B2086" i="17" s="1"/>
  <c r="B2087" i="17" s="1"/>
  <c r="B2088" i="17" s="1"/>
  <c r="B2089" i="17" s="1"/>
  <c r="B2090" i="17" s="1"/>
  <c r="B2091" i="17" s="1"/>
  <c r="B2092" i="17" s="1"/>
  <c r="B2093" i="17" s="1"/>
  <c r="B2094" i="17" s="1"/>
  <c r="B2095" i="17" s="1"/>
  <c r="B2096" i="17" s="1"/>
  <c r="B2097" i="17" s="1"/>
  <c r="B2098" i="17" s="1"/>
  <c r="B2099" i="17" s="1"/>
  <c r="B2100" i="17" s="1"/>
  <c r="B2101" i="17" s="1"/>
  <c r="B2102" i="17" s="1"/>
  <c r="B2103" i="17" s="1"/>
  <c r="B2104" i="17" s="1"/>
  <c r="B2105" i="17" s="1"/>
  <c r="B2106" i="17" s="1"/>
  <c r="B2107" i="17" s="1"/>
  <c r="B2108" i="17" s="1"/>
  <c r="B2109" i="17" s="1"/>
  <c r="B2110" i="17" s="1"/>
  <c r="B2111" i="17" s="1"/>
  <c r="B2112" i="17" s="1"/>
  <c r="B2113" i="17" s="1"/>
  <c r="B2114" i="17" s="1"/>
  <c r="B2115" i="17" s="1"/>
  <c r="B2116" i="17" s="1"/>
  <c r="B2117" i="17" s="1"/>
  <c r="B2118" i="17" s="1"/>
  <c r="B2119" i="17" s="1"/>
  <c r="B2120" i="17" s="1"/>
  <c r="B2121" i="17" s="1"/>
  <c r="B2122" i="17" s="1"/>
  <c r="B2123" i="17" s="1"/>
  <c r="B2124" i="17" s="1"/>
  <c r="B2125" i="17" s="1"/>
  <c r="B2126" i="17" s="1"/>
  <c r="B2127" i="17" s="1"/>
  <c r="B2128" i="17" s="1"/>
  <c r="B2129" i="17" s="1"/>
  <c r="B2130" i="17" s="1"/>
  <c r="B2131" i="17" s="1"/>
  <c r="B2132" i="17" s="1"/>
  <c r="B2133" i="17" s="1"/>
  <c r="B2134" i="17" s="1"/>
  <c r="B2135" i="17" s="1"/>
  <c r="B2136" i="17" s="1"/>
  <c r="B2137" i="17" s="1"/>
  <c r="B2138" i="17" s="1"/>
  <c r="B2139" i="17" s="1"/>
  <c r="B2140" i="17" s="1"/>
  <c r="B2141" i="17" s="1"/>
  <c r="B2142" i="17" s="1"/>
  <c r="B2143" i="17" s="1"/>
  <c r="B2144" i="17" s="1"/>
  <c r="B2145" i="17" s="1"/>
  <c r="B2146" i="17" s="1"/>
  <c r="B2147" i="17" s="1"/>
  <c r="B2148" i="17" s="1"/>
  <c r="B2149" i="17" s="1"/>
  <c r="B2150" i="17" s="1"/>
  <c r="B2151" i="17" s="1"/>
  <c r="B2152" i="17" s="1"/>
  <c r="B2153" i="17" s="1"/>
  <c r="B2154" i="17" s="1"/>
  <c r="B2155" i="17" s="1"/>
  <c r="B2156" i="17" s="1"/>
  <c r="B2157" i="17" s="1"/>
  <c r="B2158" i="17" s="1"/>
  <c r="B2159" i="17" s="1"/>
  <c r="B2160" i="17" s="1"/>
  <c r="B2161" i="17" s="1"/>
  <c r="B2162" i="17" s="1"/>
  <c r="B2163" i="17" s="1"/>
  <c r="B2164" i="17" s="1"/>
  <c r="B2165" i="17" s="1"/>
  <c r="B2166" i="17" s="1"/>
  <c r="B2167" i="17" s="1"/>
  <c r="B2168" i="17" s="1"/>
  <c r="B2169" i="17" s="1"/>
  <c r="B2170" i="17" s="1"/>
  <c r="B2171" i="17" s="1"/>
  <c r="B2172" i="17" s="1"/>
  <c r="B2173" i="17" s="1"/>
  <c r="B2174" i="17" s="1"/>
  <c r="B2175" i="17" s="1"/>
  <c r="B2176" i="17" s="1"/>
  <c r="B2177" i="17" s="1"/>
  <c r="B2178" i="17" s="1"/>
  <c r="B2179" i="17" s="1"/>
  <c r="B2180" i="17" s="1"/>
  <c r="B2181" i="17" s="1"/>
  <c r="B2182" i="17" s="1"/>
  <c r="B2183" i="17" s="1"/>
  <c r="B2184" i="17" s="1"/>
  <c r="B2185" i="17" s="1"/>
  <c r="B2186" i="17" s="1"/>
  <c r="B2187" i="17" s="1"/>
  <c r="B2188" i="17" s="1"/>
  <c r="B2189" i="17" s="1"/>
  <c r="B2190" i="17" s="1"/>
  <c r="B2191" i="17" s="1"/>
  <c r="B2192" i="17" s="1"/>
  <c r="B2193" i="17" s="1"/>
  <c r="B2194" i="17" s="1"/>
  <c r="B2195" i="17" s="1"/>
  <c r="B2196" i="17" s="1"/>
  <c r="B2197" i="17" s="1"/>
  <c r="B2198" i="17" s="1"/>
  <c r="B2199" i="17" s="1"/>
  <c r="B2200" i="17" s="1"/>
  <c r="B2201" i="17" s="1"/>
  <c r="B2202" i="17" s="1"/>
  <c r="B2203" i="17" s="1"/>
  <c r="B2204" i="17" s="1"/>
  <c r="B2205" i="17" s="1"/>
  <c r="B2206" i="17" s="1"/>
  <c r="B2207" i="17" s="1"/>
  <c r="B2208" i="17" s="1"/>
  <c r="B2209" i="17" s="1"/>
  <c r="B2210" i="17" s="1"/>
  <c r="B2211" i="17" s="1"/>
  <c r="B2212" i="17" s="1"/>
  <c r="B2213" i="17" s="1"/>
  <c r="B2214" i="17" s="1"/>
  <c r="B2215" i="17" s="1"/>
  <c r="B2216" i="17" s="1"/>
  <c r="B2217" i="17" s="1"/>
  <c r="B2218" i="17" s="1"/>
  <c r="B2219" i="17" s="1"/>
  <c r="B2220" i="17" s="1"/>
  <c r="B2221" i="17" s="1"/>
  <c r="B2222" i="17" s="1"/>
  <c r="B2223" i="17" s="1"/>
  <c r="B2224" i="17" s="1"/>
  <c r="B2225" i="17" s="1"/>
  <c r="B2226" i="17" s="1"/>
  <c r="B2227" i="17" s="1"/>
  <c r="B2228" i="17" s="1"/>
  <c r="B2229" i="17" s="1"/>
  <c r="B2230" i="17" s="1"/>
  <c r="B2231" i="17" s="1"/>
  <c r="B2232" i="17" s="1"/>
  <c r="B2233" i="17" s="1"/>
  <c r="B2234" i="17" s="1"/>
  <c r="B2235" i="17" s="1"/>
  <c r="B2236" i="17" s="1"/>
  <c r="B2237" i="17" s="1"/>
  <c r="B2238" i="17" s="1"/>
  <c r="B2239" i="17" s="1"/>
  <c r="B2240" i="17" s="1"/>
  <c r="B2241" i="17" s="1"/>
  <c r="B2242" i="17" s="1"/>
  <c r="B2243" i="17" s="1"/>
  <c r="B2244" i="17" s="1"/>
  <c r="B2245" i="17" s="1"/>
  <c r="B2246" i="17" s="1"/>
  <c r="B2247" i="17" s="1"/>
  <c r="B2248" i="17" s="1"/>
  <c r="B2249" i="17" s="1"/>
  <c r="B2250" i="17" s="1"/>
  <c r="B2251" i="17" s="1"/>
  <c r="B2252" i="17" s="1"/>
  <c r="B2253" i="17" s="1"/>
  <c r="B2254" i="17" s="1"/>
  <c r="B2255" i="17" s="1"/>
  <c r="B2256" i="17" s="1"/>
  <c r="B2257" i="17" s="1"/>
  <c r="B2258" i="17" s="1"/>
  <c r="B2259" i="17" s="1"/>
  <c r="B2260" i="17" s="1"/>
  <c r="B2261" i="17" s="1"/>
  <c r="B2262" i="17" s="1"/>
  <c r="B2263" i="17" s="1"/>
  <c r="B2264" i="17" s="1"/>
  <c r="B2265" i="17" s="1"/>
  <c r="B2266" i="17" s="1"/>
  <c r="B2267" i="17" s="1"/>
  <c r="B2268" i="17" s="1"/>
  <c r="B2269" i="17" s="1"/>
  <c r="B2270" i="17" s="1"/>
  <c r="B2271" i="17" s="1"/>
  <c r="B2272" i="17" s="1"/>
  <c r="B2273" i="17" s="1"/>
  <c r="B2274" i="17" s="1"/>
  <c r="B2275" i="17" s="1"/>
  <c r="B2276" i="17" s="1"/>
  <c r="B2277" i="17" s="1"/>
  <c r="B2278" i="17" s="1"/>
  <c r="B2279" i="17" s="1"/>
  <c r="B2280" i="17" s="1"/>
  <c r="B2281" i="17" s="1"/>
  <c r="B2282" i="17" s="1"/>
  <c r="B2283" i="17" s="1"/>
  <c r="B2284" i="17" s="1"/>
  <c r="B2285" i="17" s="1"/>
  <c r="B2286" i="17" s="1"/>
  <c r="B2287" i="17" s="1"/>
  <c r="B2288" i="17" s="1"/>
  <c r="B2289" i="17" s="1"/>
  <c r="B2290" i="17" s="1"/>
  <c r="B2291" i="17" s="1"/>
  <c r="B2292" i="17" s="1"/>
  <c r="B2293" i="17" s="1"/>
  <c r="B2294" i="17" s="1"/>
  <c r="B2295" i="17" s="1"/>
  <c r="B2296" i="17" s="1"/>
  <c r="B2297" i="17" s="1"/>
  <c r="B2298" i="17" s="1"/>
  <c r="B2299" i="17" s="1"/>
  <c r="B2300" i="17" s="1"/>
  <c r="B2301" i="17" s="1"/>
  <c r="B2302" i="17" s="1"/>
  <c r="B2303" i="17" s="1"/>
  <c r="B2304" i="17" s="1"/>
  <c r="B2305" i="17" s="1"/>
  <c r="B2306" i="17" s="1"/>
  <c r="B2307" i="17" s="1"/>
  <c r="B2308" i="17" s="1"/>
  <c r="B2309" i="17" s="1"/>
  <c r="B2310" i="17" s="1"/>
  <c r="B2311" i="17" s="1"/>
  <c r="B2312" i="17" s="1"/>
  <c r="B2313" i="17" s="1"/>
  <c r="B2314" i="17" s="1"/>
  <c r="B2315" i="17" s="1"/>
  <c r="B2316" i="17" s="1"/>
  <c r="B2317" i="17" s="1"/>
  <c r="B2318" i="17" s="1"/>
  <c r="B2319" i="17" s="1"/>
  <c r="B2320" i="17" s="1"/>
  <c r="B2321" i="17" s="1"/>
  <c r="B2322" i="17" s="1"/>
  <c r="B2323" i="17" s="1"/>
  <c r="B2324" i="17" s="1"/>
  <c r="B2325" i="17" s="1"/>
  <c r="B2326" i="17" s="1"/>
  <c r="B2327" i="17" s="1"/>
  <c r="B2328" i="17" s="1"/>
  <c r="B2329" i="17" s="1"/>
  <c r="B2330" i="17" s="1"/>
  <c r="B2331" i="17" s="1"/>
  <c r="B2332" i="17" s="1"/>
  <c r="B2333" i="17" s="1"/>
  <c r="B2334" i="17" s="1"/>
  <c r="B2335" i="17" s="1"/>
  <c r="B2336" i="17" s="1"/>
  <c r="B2337" i="17" s="1"/>
  <c r="B2338" i="17" s="1"/>
  <c r="B2339" i="17" s="1"/>
  <c r="B2340" i="17" s="1"/>
  <c r="B2341" i="17" s="1"/>
  <c r="B2342" i="17" s="1"/>
  <c r="B2343" i="17" s="1"/>
  <c r="B2344" i="17" s="1"/>
  <c r="B2345" i="17" s="1"/>
  <c r="B2346" i="17" s="1"/>
  <c r="B2347" i="17" s="1"/>
  <c r="B2348" i="17" s="1"/>
  <c r="B2349" i="17" s="1"/>
  <c r="B2350" i="17" s="1"/>
  <c r="B2351" i="17" s="1"/>
  <c r="B2352" i="17" s="1"/>
  <c r="B2353" i="17" s="1"/>
  <c r="B2354" i="17" s="1"/>
  <c r="B2355" i="17" s="1"/>
  <c r="B2356" i="17" s="1"/>
  <c r="B2357" i="17" s="1"/>
  <c r="B2358" i="17" s="1"/>
  <c r="B2359" i="17" s="1"/>
  <c r="B2360" i="17" s="1"/>
  <c r="B2361" i="17" s="1"/>
  <c r="B2362" i="17" s="1"/>
  <c r="B2363" i="17" s="1"/>
  <c r="B2364" i="17" s="1"/>
  <c r="B2365" i="17" s="1"/>
  <c r="B2366" i="17" s="1"/>
  <c r="B2367" i="17" s="1"/>
  <c r="B2368" i="17" s="1"/>
  <c r="B2369" i="17" s="1"/>
  <c r="B2370" i="17" s="1"/>
  <c r="B2371" i="17" s="1"/>
  <c r="B2372" i="17" s="1"/>
  <c r="B2373" i="17" s="1"/>
  <c r="B2374" i="17" s="1"/>
  <c r="B2375" i="17" s="1"/>
  <c r="B2376" i="17" s="1"/>
  <c r="B2377" i="17" s="1"/>
  <c r="B2378" i="17" s="1"/>
  <c r="B2379" i="17" s="1"/>
  <c r="B2380" i="17" s="1"/>
  <c r="B2381" i="17" s="1"/>
  <c r="B2382" i="17" s="1"/>
  <c r="B2383" i="17" s="1"/>
  <c r="B2384" i="17" s="1"/>
  <c r="B2385" i="17" s="1"/>
  <c r="B2386" i="17" s="1"/>
  <c r="B2387" i="17" s="1"/>
  <c r="B2388" i="17" s="1"/>
  <c r="B2389" i="17" s="1"/>
  <c r="B2390" i="17" s="1"/>
  <c r="B2391" i="17" s="1"/>
  <c r="B2392" i="17" s="1"/>
  <c r="B2393" i="17" s="1"/>
  <c r="B2394" i="17" s="1"/>
  <c r="B2395" i="17" s="1"/>
  <c r="B2396" i="17" s="1"/>
  <c r="B2397" i="17" s="1"/>
  <c r="B2398" i="17" s="1"/>
  <c r="B2399" i="17" s="1"/>
  <c r="B2400" i="17" s="1"/>
  <c r="B2401" i="17" s="1"/>
  <c r="B2402" i="17" s="1"/>
  <c r="B2403" i="17" s="1"/>
  <c r="B2404" i="17" s="1"/>
  <c r="B2405" i="17" s="1"/>
  <c r="B2406" i="17" s="1"/>
  <c r="B2407" i="17" s="1"/>
  <c r="B2408" i="17" s="1"/>
  <c r="B2409" i="17" s="1"/>
  <c r="B2410" i="17" s="1"/>
  <c r="B2411" i="17" s="1"/>
  <c r="B2412" i="17" s="1"/>
  <c r="B2413" i="17" s="1"/>
  <c r="B2414" i="17" s="1"/>
  <c r="B2415" i="17" s="1"/>
  <c r="B2416" i="17" s="1"/>
  <c r="B2417" i="17" s="1"/>
  <c r="B2418" i="17" s="1"/>
  <c r="B2419" i="17" s="1"/>
  <c r="B2420" i="17" s="1"/>
  <c r="B2421" i="17" s="1"/>
  <c r="B2422" i="17" s="1"/>
  <c r="B2423" i="17" s="1"/>
  <c r="B2424" i="17" s="1"/>
  <c r="B2425" i="17" s="1"/>
  <c r="B2426" i="17" s="1"/>
  <c r="B2427" i="17" s="1"/>
  <c r="B2428" i="17" s="1"/>
  <c r="B2429" i="17" s="1"/>
  <c r="B2430" i="17" s="1"/>
  <c r="B2431" i="17" s="1"/>
  <c r="B2432" i="17" s="1"/>
  <c r="B2433" i="17" s="1"/>
  <c r="B2434" i="17" s="1"/>
  <c r="B2435" i="17" s="1"/>
  <c r="B2436" i="17" s="1"/>
  <c r="B2437" i="17" s="1"/>
  <c r="B2438" i="17" s="1"/>
  <c r="B2439" i="17" s="1"/>
  <c r="B2440" i="17" s="1"/>
  <c r="B2441" i="17" s="1"/>
  <c r="B2442" i="17" s="1"/>
  <c r="B2443" i="17" s="1"/>
  <c r="B2444" i="17" s="1"/>
  <c r="B2445" i="17" s="1"/>
  <c r="B2446" i="17" s="1"/>
  <c r="B2447" i="17" s="1"/>
  <c r="B2448" i="17" s="1"/>
  <c r="B2449" i="17" s="1"/>
  <c r="B2450" i="17" s="1"/>
  <c r="B2451" i="17" s="1"/>
  <c r="B2452" i="17" s="1"/>
  <c r="B2453" i="17" s="1"/>
  <c r="B2454" i="17" s="1"/>
  <c r="B2455" i="17" s="1"/>
  <c r="B2456" i="17" s="1"/>
  <c r="B2457" i="17" s="1"/>
  <c r="B2458" i="17" s="1"/>
  <c r="B2459" i="17" s="1"/>
  <c r="B2460" i="17" s="1"/>
  <c r="B2461" i="17" s="1"/>
  <c r="B2462" i="17" s="1"/>
  <c r="B2463" i="17" s="1"/>
  <c r="B2464" i="17" s="1"/>
  <c r="B2465" i="17" s="1"/>
  <c r="B2466" i="17" s="1"/>
  <c r="B2467" i="17" s="1"/>
  <c r="B2468" i="17" s="1"/>
  <c r="B2469" i="17" s="1"/>
  <c r="B2470" i="17" s="1"/>
  <c r="B2471" i="17" s="1"/>
  <c r="B2472" i="17" s="1"/>
  <c r="B2473" i="17" s="1"/>
  <c r="B2474" i="17" s="1"/>
  <c r="B2475" i="17" s="1"/>
  <c r="B2476" i="17" s="1"/>
  <c r="B2477" i="17" s="1"/>
  <c r="B2478" i="17" s="1"/>
  <c r="B2479" i="17" s="1"/>
  <c r="B2480" i="17" s="1"/>
  <c r="B2481" i="17" s="1"/>
  <c r="B2482" i="17" s="1"/>
  <c r="B2483" i="17" s="1"/>
  <c r="B2484" i="17" s="1"/>
  <c r="B2485" i="17" s="1"/>
  <c r="B2486" i="17" s="1"/>
  <c r="B2487" i="17" s="1"/>
  <c r="B2488" i="17" s="1"/>
  <c r="B2489" i="17" s="1"/>
  <c r="B2490" i="17" s="1"/>
  <c r="B2491" i="17" s="1"/>
  <c r="B2492" i="17" s="1"/>
  <c r="B2493" i="17" s="1"/>
  <c r="B2494" i="17" s="1"/>
  <c r="B2495" i="17" s="1"/>
  <c r="B2496" i="17" s="1"/>
  <c r="B2497" i="17" s="1"/>
  <c r="B2498" i="17" s="1"/>
  <c r="B2499" i="17" s="1"/>
  <c r="B2500" i="17" s="1"/>
  <c r="B2501" i="17" s="1"/>
  <c r="B2502" i="17" s="1"/>
  <c r="B2503" i="17" s="1"/>
  <c r="B2504" i="17" s="1"/>
  <c r="B2505" i="17" s="1"/>
  <c r="B2506" i="17" s="1"/>
  <c r="B2507" i="17" s="1"/>
  <c r="B2508" i="17" s="1"/>
  <c r="B2509" i="17" s="1"/>
  <c r="B2510" i="17" s="1"/>
  <c r="B2511" i="17" s="1"/>
  <c r="B2512" i="17" s="1"/>
  <c r="B2513" i="17" s="1"/>
  <c r="B2514" i="17" s="1"/>
  <c r="B2515" i="17" s="1"/>
  <c r="B2516" i="17" s="1"/>
  <c r="B2517" i="17" s="1"/>
  <c r="B2518" i="17" s="1"/>
  <c r="B2519" i="17" s="1"/>
  <c r="B2520" i="17" s="1"/>
  <c r="B2521" i="17" s="1"/>
  <c r="B2522" i="17" s="1"/>
  <c r="B2523" i="17" s="1"/>
  <c r="B2524" i="17" s="1"/>
  <c r="B2525" i="17" s="1"/>
  <c r="B2526" i="17" s="1"/>
  <c r="B2527" i="17" s="1"/>
  <c r="B2528" i="17" s="1"/>
  <c r="B2529" i="17" s="1"/>
  <c r="B2530" i="17" s="1"/>
  <c r="B2531" i="17" s="1"/>
  <c r="B2532" i="17" s="1"/>
  <c r="B2533" i="17" s="1"/>
  <c r="B2534" i="17" s="1"/>
  <c r="B2535" i="17" s="1"/>
  <c r="B2536" i="17" s="1"/>
  <c r="B2537" i="17" s="1"/>
  <c r="B2538" i="17" s="1"/>
  <c r="B2539" i="17" s="1"/>
  <c r="B2540" i="17" s="1"/>
  <c r="B2541" i="17" s="1"/>
  <c r="B2542" i="17" s="1"/>
  <c r="B2543" i="17" s="1"/>
  <c r="B2544" i="17" s="1"/>
  <c r="B2545" i="17" s="1"/>
  <c r="B2546" i="17" s="1"/>
  <c r="B2547" i="17" s="1"/>
  <c r="B2548" i="17" s="1"/>
  <c r="B2549" i="17" s="1"/>
  <c r="B2550" i="17" s="1"/>
  <c r="B2551" i="17" s="1"/>
  <c r="B2552" i="17" s="1"/>
  <c r="B2553" i="17" s="1"/>
  <c r="B2554" i="17" s="1"/>
  <c r="B2555" i="17" s="1"/>
  <c r="B2556" i="17" s="1"/>
  <c r="B2557" i="17" s="1"/>
  <c r="B2558" i="17" s="1"/>
  <c r="B2559" i="17" s="1"/>
  <c r="B2560" i="17" s="1"/>
  <c r="B2561" i="17" s="1"/>
  <c r="B2562" i="17" s="1"/>
  <c r="B2563" i="17" s="1"/>
  <c r="B2564" i="17" s="1"/>
  <c r="B2565" i="17" s="1"/>
  <c r="B2566" i="17" s="1"/>
  <c r="B2567" i="17" s="1"/>
  <c r="B2568" i="17" s="1"/>
  <c r="B2569" i="17" s="1"/>
  <c r="B2570" i="17" s="1"/>
  <c r="B2571" i="17" s="1"/>
  <c r="B2572" i="17" s="1"/>
  <c r="B2573" i="17" s="1"/>
  <c r="B2574" i="17" s="1"/>
  <c r="B2575" i="17" s="1"/>
  <c r="B2576" i="17" s="1"/>
  <c r="B2577" i="17" s="1"/>
  <c r="B2578" i="17" s="1"/>
  <c r="B2579" i="17" s="1"/>
  <c r="B2580" i="17" s="1"/>
  <c r="B2581" i="17" s="1"/>
  <c r="B2582" i="17" s="1"/>
  <c r="B2583" i="17" s="1"/>
  <c r="B2584" i="17" s="1"/>
  <c r="B2585" i="17" s="1"/>
  <c r="B2586" i="17" s="1"/>
  <c r="B2587" i="17" s="1"/>
  <c r="B2588" i="17" s="1"/>
  <c r="B2589" i="17" s="1"/>
  <c r="B2590" i="17" s="1"/>
  <c r="B2591" i="17" s="1"/>
  <c r="B2592" i="17" s="1"/>
  <c r="B2593" i="17" s="1"/>
  <c r="B2594" i="17" s="1"/>
  <c r="B2595" i="17" s="1"/>
  <c r="B2596" i="17" s="1"/>
  <c r="B2597" i="17" s="1"/>
  <c r="B2598" i="17" s="1"/>
  <c r="B2599" i="17" s="1"/>
  <c r="B2600" i="17" s="1"/>
  <c r="B2601" i="17" s="1"/>
  <c r="B2602" i="17" s="1"/>
  <c r="B2603" i="17" s="1"/>
  <c r="B2604" i="17" s="1"/>
  <c r="B2605" i="17" s="1"/>
  <c r="B2606" i="17" s="1"/>
  <c r="B2607" i="17" s="1"/>
  <c r="B2608" i="17" s="1"/>
  <c r="B2609" i="17" s="1"/>
  <c r="B2610" i="17" s="1"/>
  <c r="B2611" i="17" s="1"/>
  <c r="B2612" i="17" s="1"/>
  <c r="B2613" i="17" s="1"/>
  <c r="B2614" i="17" s="1"/>
  <c r="B2615" i="17" s="1"/>
  <c r="B2616" i="17" s="1"/>
  <c r="B2617" i="17" s="1"/>
  <c r="B2618" i="17" s="1"/>
  <c r="B2619" i="17" s="1"/>
  <c r="B2620" i="17" s="1"/>
  <c r="B2621" i="17" s="1"/>
  <c r="B2622" i="17" s="1"/>
  <c r="B2623" i="17" s="1"/>
  <c r="B2624" i="17" s="1"/>
  <c r="B2625" i="17" s="1"/>
  <c r="B2626" i="17" s="1"/>
  <c r="B2627" i="17" s="1"/>
  <c r="B2628" i="17" s="1"/>
  <c r="B2629" i="17" s="1"/>
  <c r="B2630" i="17" s="1"/>
  <c r="B2631" i="17" s="1"/>
  <c r="B2632" i="17" s="1"/>
  <c r="B2633" i="17" s="1"/>
  <c r="B2634" i="17" s="1"/>
  <c r="B2635" i="17" s="1"/>
  <c r="B2636" i="17" s="1"/>
  <c r="B2637" i="17" s="1"/>
  <c r="B2638" i="17" s="1"/>
  <c r="B2639" i="17" s="1"/>
  <c r="B2640" i="17" s="1"/>
  <c r="B2641" i="17" s="1"/>
  <c r="B2642" i="17" s="1"/>
  <c r="B2643" i="17" s="1"/>
  <c r="B2644" i="17" s="1"/>
  <c r="B2645" i="17" s="1"/>
  <c r="B2646" i="17" s="1"/>
  <c r="B2647" i="17" s="1"/>
  <c r="B2648" i="17" s="1"/>
  <c r="B2649" i="17" s="1"/>
  <c r="B2650" i="17" s="1"/>
  <c r="B2651" i="17" s="1"/>
  <c r="B2652" i="17" s="1"/>
  <c r="B2653" i="17" s="1"/>
  <c r="B2654" i="17" s="1"/>
  <c r="B2655" i="17" s="1"/>
  <c r="B2656" i="17" s="1"/>
  <c r="B2657" i="17" s="1"/>
  <c r="B2658" i="17" s="1"/>
  <c r="B2659" i="17" s="1"/>
  <c r="B2660" i="17" s="1"/>
  <c r="B2661" i="17" s="1"/>
  <c r="B2662" i="17" s="1"/>
  <c r="B2663" i="17" s="1"/>
  <c r="B2664" i="17" s="1"/>
  <c r="B2665" i="17" s="1"/>
  <c r="B2666" i="17" s="1"/>
  <c r="B2667" i="17" s="1"/>
  <c r="B2668" i="17" s="1"/>
  <c r="B2669" i="17" s="1"/>
  <c r="B2670" i="17" s="1"/>
  <c r="B2671" i="17" s="1"/>
  <c r="B2672" i="17" s="1"/>
  <c r="B2673" i="17" s="1"/>
  <c r="B2674" i="17" s="1"/>
  <c r="B2675" i="17" s="1"/>
  <c r="B2676" i="17" s="1"/>
  <c r="Q2" i="17"/>
  <c r="Q3" i="17" s="1"/>
  <c r="Q4" i="17" s="1"/>
  <c r="Q5" i="17" s="1"/>
  <c r="Q6" i="17" s="1"/>
  <c r="Q7" i="17" s="1"/>
  <c r="Q8" i="17" s="1"/>
  <c r="Q9" i="17" s="1"/>
  <c r="Q10" i="17" s="1"/>
  <c r="Q11" i="17" s="1"/>
  <c r="Q12" i="17" s="1"/>
  <c r="Q13" i="17" s="1"/>
  <c r="Q14" i="17" s="1"/>
  <c r="Q15" i="17" s="1"/>
  <c r="Q16" i="17" s="1"/>
  <c r="Q17" i="17" s="1"/>
  <c r="Q18" i="17" s="1"/>
  <c r="Q19" i="17" s="1"/>
  <c r="Q20" i="17" s="1"/>
  <c r="Q21" i="17" s="1"/>
  <c r="Q22" i="17" s="1"/>
  <c r="Q23" i="17" s="1"/>
  <c r="Q24" i="17" s="1"/>
  <c r="Q25" i="17" s="1"/>
  <c r="Q26" i="17" s="1"/>
  <c r="Q27" i="17" s="1"/>
  <c r="Q28" i="17" s="1"/>
  <c r="Q29" i="17" s="1"/>
  <c r="Q30" i="17" s="1"/>
  <c r="Q31" i="17" s="1"/>
  <c r="Q32" i="17" s="1"/>
  <c r="Q33" i="17" s="1"/>
  <c r="Q34" i="17" s="1"/>
  <c r="Q35" i="17" s="1"/>
  <c r="Q36" i="17" s="1"/>
  <c r="Q37" i="17" s="1"/>
  <c r="Q38" i="17" s="1"/>
  <c r="Q39" i="17" s="1"/>
  <c r="Q40" i="17" s="1"/>
  <c r="Q41" i="17" s="1"/>
  <c r="Q42" i="17" s="1"/>
  <c r="Q43" i="17" s="1"/>
  <c r="Q44" i="17" s="1"/>
  <c r="Q45" i="17" s="1"/>
  <c r="Q46" i="17" s="1"/>
  <c r="Q47" i="17" s="1"/>
  <c r="Q48" i="17" s="1"/>
  <c r="Q49" i="17" s="1"/>
  <c r="Q50" i="17" s="1"/>
  <c r="Q51" i="17" s="1"/>
  <c r="Q52" i="17" s="1"/>
  <c r="Q53" i="17" s="1"/>
  <c r="Q54" i="17" s="1"/>
  <c r="Q55" i="17" s="1"/>
  <c r="Q56" i="17" s="1"/>
  <c r="Q57" i="17" s="1"/>
  <c r="Q58" i="17" s="1"/>
  <c r="Q59" i="17" s="1"/>
  <c r="Q60" i="17" s="1"/>
  <c r="Q61" i="17" s="1"/>
  <c r="Q62" i="17" s="1"/>
  <c r="Q63" i="17" s="1"/>
  <c r="Q64" i="17" s="1"/>
  <c r="Q65" i="17" s="1"/>
  <c r="Q66" i="17" s="1"/>
  <c r="Q67" i="17" s="1"/>
  <c r="Q68" i="17" s="1"/>
  <c r="Q69" i="17" s="1"/>
  <c r="Q70" i="17" s="1"/>
  <c r="Q71" i="17" s="1"/>
  <c r="Q72" i="17" s="1"/>
  <c r="Q73" i="17" s="1"/>
  <c r="Q74" i="17" s="1"/>
  <c r="Q75" i="17" s="1"/>
  <c r="Q76" i="17" s="1"/>
  <c r="Q77" i="17" s="1"/>
  <c r="Q78" i="17" s="1"/>
  <c r="Q79" i="17" s="1"/>
  <c r="Q80" i="17" s="1"/>
  <c r="Q81" i="17" s="1"/>
  <c r="Q82" i="17" s="1"/>
  <c r="Q83" i="17" s="1"/>
  <c r="Q84" i="17" s="1"/>
  <c r="Q85" i="17" s="1"/>
  <c r="Q86" i="17" s="1"/>
  <c r="Q87" i="17" s="1"/>
  <c r="Q88" i="17" s="1"/>
  <c r="Q89" i="17" s="1"/>
  <c r="Q90" i="17" s="1"/>
  <c r="Q91" i="17" s="1"/>
  <c r="Q92" i="17" s="1"/>
  <c r="Q93" i="17" s="1"/>
  <c r="Q94" i="17" s="1"/>
  <c r="Q95" i="17" s="1"/>
  <c r="Q96" i="17" s="1"/>
  <c r="Q97" i="17" s="1"/>
  <c r="Q98" i="17" s="1"/>
  <c r="Q99" i="17" s="1"/>
  <c r="Q100" i="17" s="1"/>
  <c r="Q101" i="17" s="1"/>
  <c r="Q102" i="17" s="1"/>
  <c r="Q103" i="17" s="1"/>
  <c r="Q104" i="17" s="1"/>
  <c r="Q105" i="17" s="1"/>
  <c r="Q106" i="17" s="1"/>
  <c r="Q107" i="17" s="1"/>
  <c r="Q108" i="17" s="1"/>
  <c r="Q109" i="17" s="1"/>
  <c r="Q110" i="17" s="1"/>
  <c r="Q111" i="17" s="1"/>
  <c r="Q112" i="17" s="1"/>
  <c r="Q113" i="17" s="1"/>
  <c r="Q114" i="17" s="1"/>
  <c r="Q115" i="17" s="1"/>
  <c r="Q116" i="17" s="1"/>
  <c r="Q117" i="17" s="1"/>
  <c r="Q118" i="17" s="1"/>
  <c r="Q119" i="17" s="1"/>
  <c r="Q120" i="17" s="1"/>
  <c r="Q121" i="17" s="1"/>
  <c r="Q122" i="17" s="1"/>
  <c r="Q123" i="17" s="1"/>
  <c r="Q124" i="17" s="1"/>
  <c r="Q125" i="17" s="1"/>
  <c r="Q126" i="17" s="1"/>
  <c r="Q127" i="17" s="1"/>
  <c r="Q128" i="17" s="1"/>
  <c r="Q129" i="17" s="1"/>
  <c r="Q130" i="17" s="1"/>
  <c r="Q131" i="17" s="1"/>
  <c r="Q132" i="17" s="1"/>
  <c r="Q133" i="17" s="1"/>
  <c r="Q134" i="17" s="1"/>
  <c r="Q135" i="17" s="1"/>
  <c r="Q136" i="17" s="1"/>
  <c r="Q137" i="17" s="1"/>
  <c r="Q138" i="17" s="1"/>
  <c r="Q139" i="17" s="1"/>
  <c r="Q140" i="17" s="1"/>
  <c r="Q141" i="17" s="1"/>
  <c r="Q142" i="17" s="1"/>
  <c r="Q143" i="17" s="1"/>
  <c r="Q144" i="17" s="1"/>
  <c r="Q145" i="17" s="1"/>
  <c r="Q146" i="17" s="1"/>
  <c r="Q147" i="17" s="1"/>
  <c r="Q148" i="17" s="1"/>
  <c r="Q149" i="17" s="1"/>
  <c r="Q150" i="17" s="1"/>
  <c r="Q151" i="17" s="1"/>
  <c r="Q152" i="17" s="1"/>
  <c r="Q153" i="17" s="1"/>
  <c r="Q154" i="17" s="1"/>
  <c r="Q155" i="17" s="1"/>
  <c r="Q156" i="17" s="1"/>
  <c r="Q157" i="17" s="1"/>
  <c r="Q158" i="17" s="1"/>
  <c r="Q159" i="17" s="1"/>
  <c r="Q160" i="17" s="1"/>
  <c r="Q161" i="17" s="1"/>
  <c r="Q162" i="17" s="1"/>
  <c r="Q163" i="17" s="1"/>
  <c r="Q164" i="17" s="1"/>
  <c r="Q165" i="17" s="1"/>
  <c r="Q166" i="17" s="1"/>
  <c r="Q167" i="17" s="1"/>
  <c r="Q168" i="17" s="1"/>
  <c r="Q169" i="17" s="1"/>
  <c r="Q170" i="17" s="1"/>
  <c r="Q171" i="17" s="1"/>
  <c r="Q172" i="17" s="1"/>
  <c r="Q173" i="17" s="1"/>
  <c r="Q174" i="17" s="1"/>
  <c r="Q175" i="17" s="1"/>
  <c r="Q176" i="17" s="1"/>
  <c r="Q177" i="17" s="1"/>
  <c r="Q178" i="17" s="1"/>
  <c r="Q179" i="17" s="1"/>
  <c r="Q180" i="17" s="1"/>
  <c r="Q181" i="17" s="1"/>
  <c r="Q182" i="17" s="1"/>
  <c r="Q183" i="17" s="1"/>
  <c r="Q184" i="17" s="1"/>
  <c r="Q185" i="17" s="1"/>
  <c r="Q186" i="17" s="1"/>
  <c r="Q187" i="17" s="1"/>
  <c r="Q188" i="17" s="1"/>
  <c r="Q189" i="17" s="1"/>
  <c r="Q190" i="17" s="1"/>
  <c r="Q191" i="17" s="1"/>
  <c r="Q192" i="17" s="1"/>
  <c r="Q193" i="17" s="1"/>
  <c r="Q194" i="17" s="1"/>
  <c r="Q195" i="17" s="1"/>
  <c r="Q196" i="17" s="1"/>
  <c r="Q197" i="17" s="1"/>
  <c r="Q198" i="17" s="1"/>
  <c r="Q199" i="17" s="1"/>
  <c r="Q200" i="17" s="1"/>
  <c r="Q201" i="17" s="1"/>
  <c r="Q202" i="17" s="1"/>
  <c r="Q203" i="17" s="1"/>
  <c r="Q204" i="17" s="1"/>
  <c r="Q205" i="17" s="1"/>
  <c r="Q206" i="17" s="1"/>
  <c r="Q207" i="17" s="1"/>
  <c r="Q208" i="17" s="1"/>
  <c r="Q209" i="17" s="1"/>
  <c r="Q210" i="17" s="1"/>
  <c r="Q211" i="17" s="1"/>
  <c r="Q212" i="17" s="1"/>
  <c r="Q213" i="17" s="1"/>
  <c r="Q214" i="17" s="1"/>
  <c r="Q215" i="17" s="1"/>
  <c r="Q216" i="17" s="1"/>
  <c r="Q217" i="17" s="1"/>
  <c r="Q218" i="17" s="1"/>
  <c r="Q219" i="17" s="1"/>
  <c r="Q220" i="17" s="1"/>
  <c r="Q221" i="17" s="1"/>
  <c r="Q222" i="17" s="1"/>
  <c r="Q223" i="17" s="1"/>
  <c r="Q224" i="17" s="1"/>
  <c r="Q225" i="17" s="1"/>
  <c r="Q226" i="17" s="1"/>
  <c r="Q227" i="17" s="1"/>
  <c r="Q228" i="17" s="1"/>
  <c r="Q229" i="17" s="1"/>
  <c r="Q230" i="17" s="1"/>
  <c r="Q231" i="17" s="1"/>
  <c r="Q232" i="17" s="1"/>
  <c r="Q233" i="17" s="1"/>
  <c r="Q234" i="17" s="1"/>
  <c r="Q235" i="17" s="1"/>
  <c r="Q236" i="17" s="1"/>
  <c r="Q237" i="17" s="1"/>
  <c r="Q238" i="17" s="1"/>
  <c r="Q239" i="17" s="1"/>
  <c r="Q240" i="17" s="1"/>
  <c r="Q241" i="17" s="1"/>
  <c r="Q242" i="17" s="1"/>
  <c r="Q243" i="17" s="1"/>
  <c r="Q244" i="17" s="1"/>
  <c r="Q245" i="17" s="1"/>
  <c r="Q246" i="17" s="1"/>
  <c r="Q247" i="17" s="1"/>
  <c r="Q248" i="17" s="1"/>
  <c r="Q249" i="17" s="1"/>
  <c r="Q250" i="17" s="1"/>
  <c r="Q251" i="17" s="1"/>
  <c r="Q252" i="17" s="1"/>
  <c r="Q253" i="17" s="1"/>
  <c r="Q254" i="17" s="1"/>
  <c r="Q255" i="17" s="1"/>
  <c r="Q256" i="17" s="1"/>
  <c r="Q257" i="17" s="1"/>
  <c r="Q258" i="17" s="1"/>
  <c r="Q259" i="17" s="1"/>
  <c r="Q260" i="17" s="1"/>
  <c r="Q261" i="17" s="1"/>
  <c r="Q262" i="17" s="1"/>
  <c r="Q263" i="17" s="1"/>
  <c r="Q264" i="17" s="1"/>
  <c r="Q265" i="17" s="1"/>
  <c r="Q266" i="17" s="1"/>
  <c r="Q267" i="17" s="1"/>
  <c r="Q268" i="17" s="1"/>
  <c r="Q269" i="17" s="1"/>
  <c r="Q270" i="17" s="1"/>
  <c r="Q271" i="17" s="1"/>
  <c r="Q272" i="17" s="1"/>
  <c r="Q273" i="17" s="1"/>
  <c r="Q274" i="17" s="1"/>
  <c r="Q275" i="17" s="1"/>
  <c r="Q276" i="17" s="1"/>
  <c r="Q277" i="17" s="1"/>
  <c r="Q278" i="17" s="1"/>
  <c r="Q279" i="17" s="1"/>
  <c r="Q280" i="17" s="1"/>
  <c r="Q281" i="17" s="1"/>
  <c r="Q282" i="17" s="1"/>
  <c r="Q283" i="17" s="1"/>
  <c r="Q284" i="17" s="1"/>
  <c r="Q285" i="17" s="1"/>
  <c r="Q286" i="17" s="1"/>
  <c r="Q287" i="17" s="1"/>
  <c r="Q288" i="17" s="1"/>
  <c r="Q289" i="17" s="1"/>
  <c r="Q290" i="17" s="1"/>
  <c r="Q291" i="17" s="1"/>
  <c r="Q292" i="17" s="1"/>
  <c r="Q293" i="17" s="1"/>
  <c r="Q294" i="17" s="1"/>
  <c r="Q295" i="17" s="1"/>
  <c r="Q296" i="17" s="1"/>
  <c r="Q297" i="17" s="1"/>
  <c r="Q298" i="17" s="1"/>
  <c r="Q299" i="17" s="1"/>
  <c r="Q300" i="17" s="1"/>
  <c r="Q301" i="17" s="1"/>
  <c r="Q302" i="17" s="1"/>
  <c r="Q303" i="17" s="1"/>
  <c r="Q304" i="17" s="1"/>
  <c r="Q305" i="17" s="1"/>
  <c r="Q306" i="17" s="1"/>
  <c r="Q307" i="17" s="1"/>
  <c r="Q308" i="17" s="1"/>
  <c r="Q309" i="17" s="1"/>
  <c r="Q310" i="17" s="1"/>
  <c r="Q311" i="17" s="1"/>
  <c r="Q312" i="17" s="1"/>
  <c r="Q313" i="17" s="1"/>
  <c r="Q314" i="17" s="1"/>
  <c r="Q315" i="17" s="1"/>
  <c r="Q316" i="17" s="1"/>
  <c r="Q317" i="17" s="1"/>
  <c r="Q318" i="17" s="1"/>
  <c r="Q319" i="17" s="1"/>
  <c r="Q320" i="17" s="1"/>
  <c r="Q321" i="17" s="1"/>
  <c r="Q322" i="17" s="1"/>
  <c r="Q323" i="17" s="1"/>
  <c r="Q324" i="17" s="1"/>
  <c r="Q325" i="17" s="1"/>
  <c r="Q326" i="17" s="1"/>
  <c r="Q327" i="17" s="1"/>
  <c r="Q328" i="17" s="1"/>
  <c r="Q329" i="17" s="1"/>
  <c r="Q330" i="17" s="1"/>
  <c r="Q331" i="17" s="1"/>
  <c r="Q332" i="17" s="1"/>
  <c r="Q333" i="17" s="1"/>
  <c r="Q334" i="17" s="1"/>
  <c r="Q335" i="17" s="1"/>
  <c r="Q336" i="17" s="1"/>
  <c r="Q337" i="17" s="1"/>
  <c r="Q338" i="17" s="1"/>
  <c r="Q339" i="17" s="1"/>
  <c r="Q340" i="17" s="1"/>
  <c r="Q341" i="17" s="1"/>
  <c r="Q342" i="17" s="1"/>
  <c r="Q343" i="17" s="1"/>
  <c r="Q344" i="17" s="1"/>
  <c r="Q345" i="17" s="1"/>
  <c r="Q346" i="17" s="1"/>
  <c r="Q347" i="17" s="1"/>
  <c r="Q348" i="17" s="1"/>
  <c r="Q349" i="17" s="1"/>
  <c r="Q350" i="17" s="1"/>
  <c r="Q351" i="17" s="1"/>
  <c r="Q352" i="17" s="1"/>
  <c r="Q353" i="17" s="1"/>
  <c r="Q354" i="17" s="1"/>
  <c r="Q355" i="17" s="1"/>
  <c r="Q356" i="17" s="1"/>
  <c r="Q357" i="17" s="1"/>
  <c r="Q358" i="17" s="1"/>
  <c r="Q359" i="17" s="1"/>
  <c r="Q360" i="17" s="1"/>
  <c r="Q361" i="17" s="1"/>
  <c r="Q362" i="17" s="1"/>
  <c r="Q363" i="17" s="1"/>
  <c r="Q364" i="17" s="1"/>
  <c r="Q365" i="17" s="1"/>
  <c r="Q366" i="17" s="1"/>
  <c r="Q367" i="17" s="1"/>
  <c r="Q368" i="17" s="1"/>
  <c r="Q369" i="17" s="1"/>
  <c r="Q370" i="17" s="1"/>
  <c r="Q371" i="17" s="1"/>
  <c r="Q372" i="17" s="1"/>
  <c r="Q373" i="17" s="1"/>
  <c r="Q374" i="17" s="1"/>
  <c r="Q375" i="17" s="1"/>
  <c r="Q376" i="17" s="1"/>
  <c r="Q377" i="17" s="1"/>
  <c r="Q378" i="17" s="1"/>
  <c r="Q379" i="17" s="1"/>
  <c r="Q380" i="17" s="1"/>
  <c r="Q381" i="17" s="1"/>
  <c r="Q382" i="17" s="1"/>
  <c r="Q383" i="17" s="1"/>
  <c r="Q384" i="17" s="1"/>
  <c r="Q385" i="17" s="1"/>
  <c r="Q386" i="17" s="1"/>
  <c r="Q387" i="17" s="1"/>
  <c r="Q388" i="17" s="1"/>
  <c r="Q389" i="17" s="1"/>
  <c r="Q390" i="17" s="1"/>
  <c r="Q391" i="17" s="1"/>
  <c r="Q392" i="17" s="1"/>
  <c r="Q393" i="17" s="1"/>
  <c r="Q394" i="17" s="1"/>
  <c r="Q395" i="17" s="1"/>
  <c r="Q396" i="17" s="1"/>
  <c r="Q397" i="17" s="1"/>
  <c r="Q398" i="17" s="1"/>
  <c r="Q399" i="17" s="1"/>
  <c r="Q400" i="17" s="1"/>
  <c r="Q401" i="17" s="1"/>
  <c r="Q402" i="17" s="1"/>
  <c r="Q403" i="17" s="1"/>
  <c r="Q404" i="17" s="1"/>
  <c r="Q405" i="17" s="1"/>
  <c r="Q406" i="17" s="1"/>
  <c r="Q407" i="17" s="1"/>
  <c r="Q408" i="17" s="1"/>
  <c r="Q409" i="17" s="1"/>
  <c r="Q410" i="17" s="1"/>
  <c r="Q411" i="17" s="1"/>
  <c r="Q412" i="17" s="1"/>
  <c r="Q413" i="17" s="1"/>
  <c r="Q414" i="17" s="1"/>
  <c r="Q415" i="17" s="1"/>
  <c r="Q416" i="17" s="1"/>
  <c r="Q417" i="17" s="1"/>
  <c r="Q418" i="17" s="1"/>
  <c r="Q419" i="17" s="1"/>
  <c r="Q420" i="17" s="1"/>
  <c r="Q421" i="17" s="1"/>
  <c r="Q422" i="17" s="1"/>
  <c r="Q423" i="17" s="1"/>
  <c r="Q424" i="17" s="1"/>
  <c r="Q425" i="17" s="1"/>
  <c r="Q426" i="17" s="1"/>
  <c r="Q427" i="17" s="1"/>
  <c r="Q428" i="17" s="1"/>
  <c r="Q429" i="17" s="1"/>
  <c r="Q430" i="17" s="1"/>
  <c r="Q431" i="17" s="1"/>
  <c r="Q432" i="17" s="1"/>
  <c r="Q433" i="17" s="1"/>
  <c r="Q434" i="17" s="1"/>
  <c r="Q435" i="17" s="1"/>
  <c r="Q436" i="17" s="1"/>
  <c r="Q437" i="17" s="1"/>
  <c r="Q438" i="17" s="1"/>
  <c r="Q439" i="17" s="1"/>
  <c r="Q440" i="17" s="1"/>
  <c r="Q441" i="17" s="1"/>
  <c r="Q442" i="17" s="1"/>
  <c r="Q443" i="17" s="1"/>
  <c r="Q444" i="17" s="1"/>
  <c r="Q445" i="17" s="1"/>
  <c r="Q446" i="17" s="1"/>
  <c r="Q447" i="17" s="1"/>
  <c r="Q448" i="17" s="1"/>
  <c r="Q449" i="17" s="1"/>
  <c r="Q450" i="17" s="1"/>
  <c r="Q451" i="17" s="1"/>
  <c r="Q452" i="17" s="1"/>
  <c r="Q453" i="17" s="1"/>
  <c r="Q454" i="17" s="1"/>
  <c r="Q455" i="17" s="1"/>
  <c r="Q456" i="17" s="1"/>
  <c r="Q457" i="17" s="1"/>
  <c r="Q458" i="17" s="1"/>
  <c r="Q459" i="17" s="1"/>
  <c r="Q460" i="17" s="1"/>
  <c r="Q461" i="17" s="1"/>
  <c r="Q462" i="17" s="1"/>
  <c r="Q463" i="17" s="1"/>
  <c r="Q464" i="17" s="1"/>
  <c r="Q465" i="17" s="1"/>
  <c r="Q466" i="17" s="1"/>
  <c r="Q467" i="17" s="1"/>
  <c r="Q468" i="17" s="1"/>
  <c r="Q469" i="17" s="1"/>
  <c r="Q470" i="17" s="1"/>
  <c r="Q471" i="17" s="1"/>
  <c r="Q472" i="17" s="1"/>
  <c r="Q473" i="17" s="1"/>
  <c r="Q474" i="17" s="1"/>
  <c r="Q475" i="17" s="1"/>
  <c r="Q476" i="17" s="1"/>
  <c r="Q477" i="17" s="1"/>
  <c r="Q478" i="17" s="1"/>
  <c r="Q479" i="17" s="1"/>
  <c r="Q480" i="17" s="1"/>
  <c r="Q481" i="17" s="1"/>
  <c r="Q482" i="17" s="1"/>
  <c r="Q483" i="17" s="1"/>
  <c r="Q484" i="17" s="1"/>
  <c r="Q485" i="17" s="1"/>
  <c r="Q486" i="17" s="1"/>
  <c r="Q487" i="17" s="1"/>
  <c r="Q488" i="17" s="1"/>
  <c r="Q489" i="17" s="1"/>
  <c r="Q490" i="17" s="1"/>
  <c r="Q491" i="17" s="1"/>
  <c r="Q492" i="17" s="1"/>
  <c r="Q493" i="17" s="1"/>
  <c r="Q494" i="17" s="1"/>
  <c r="Q495" i="17" s="1"/>
  <c r="Q496" i="17" s="1"/>
  <c r="Q497" i="17" s="1"/>
  <c r="Q498" i="17" s="1"/>
  <c r="Q499" i="17" s="1"/>
  <c r="Q500" i="17" s="1"/>
  <c r="Q501" i="17" s="1"/>
  <c r="Q502" i="17" s="1"/>
  <c r="Q503" i="17" s="1"/>
  <c r="Q504" i="17" s="1"/>
  <c r="Q505" i="17" s="1"/>
  <c r="Q506" i="17" s="1"/>
  <c r="Q507" i="17" s="1"/>
  <c r="Q508" i="17" s="1"/>
  <c r="Q509" i="17" s="1"/>
  <c r="Q510" i="17" s="1"/>
  <c r="Q511" i="17" s="1"/>
  <c r="Q512" i="17" s="1"/>
  <c r="Q513" i="17" s="1"/>
  <c r="Q514" i="17" s="1"/>
  <c r="Q515" i="17" s="1"/>
  <c r="Q516" i="17" s="1"/>
  <c r="Q517" i="17" s="1"/>
  <c r="Q518" i="17" s="1"/>
  <c r="Q519" i="17" s="1"/>
  <c r="Q520" i="17" s="1"/>
  <c r="Q521" i="17" s="1"/>
  <c r="Q522" i="17" s="1"/>
  <c r="Q523" i="17" s="1"/>
  <c r="Q524" i="17" s="1"/>
  <c r="Q525" i="17" s="1"/>
  <c r="Q526" i="17" s="1"/>
  <c r="Q527" i="17" s="1"/>
  <c r="Q528" i="17" s="1"/>
  <c r="Q529" i="17" s="1"/>
  <c r="Q530" i="17" s="1"/>
  <c r="Q531" i="17" s="1"/>
  <c r="Q532" i="17" s="1"/>
  <c r="Q533" i="17" s="1"/>
  <c r="Q534" i="17" s="1"/>
  <c r="Q535" i="17" s="1"/>
  <c r="Q536" i="17" s="1"/>
  <c r="Q537" i="17" s="1"/>
  <c r="Q538" i="17" s="1"/>
  <c r="Q539" i="17" s="1"/>
  <c r="Q540" i="17" s="1"/>
  <c r="Q541" i="17" s="1"/>
  <c r="Q542" i="17" s="1"/>
  <c r="Q543" i="17" s="1"/>
  <c r="Q544" i="17" s="1"/>
  <c r="Q545" i="17" s="1"/>
  <c r="Q546" i="17" s="1"/>
  <c r="Q547" i="17" s="1"/>
  <c r="Q548" i="17" s="1"/>
  <c r="Q549" i="17" s="1"/>
  <c r="Q550" i="17" s="1"/>
  <c r="Q551" i="17" s="1"/>
  <c r="Q552" i="17" s="1"/>
  <c r="Q553" i="17" s="1"/>
  <c r="Q554" i="17" s="1"/>
  <c r="Q555" i="17" s="1"/>
  <c r="Q556" i="17" s="1"/>
  <c r="Q557" i="17" s="1"/>
  <c r="Q558" i="17" s="1"/>
  <c r="Q559" i="17" s="1"/>
  <c r="Q560" i="17" s="1"/>
  <c r="Q561" i="17" s="1"/>
  <c r="Q562" i="17" s="1"/>
  <c r="Q563" i="17" s="1"/>
  <c r="Q564" i="17" s="1"/>
  <c r="Q565" i="17" s="1"/>
  <c r="Q566" i="17" s="1"/>
  <c r="Q567" i="17" s="1"/>
  <c r="Q568" i="17" s="1"/>
  <c r="Q569" i="17" s="1"/>
  <c r="Q570" i="17" s="1"/>
  <c r="Q571" i="17" s="1"/>
  <c r="Q572" i="17" s="1"/>
  <c r="Q573" i="17" s="1"/>
  <c r="Q574" i="17" s="1"/>
  <c r="Q575" i="17" s="1"/>
  <c r="Q576" i="17" s="1"/>
  <c r="Q577" i="17" s="1"/>
  <c r="Q578" i="17" s="1"/>
  <c r="Q579" i="17" s="1"/>
  <c r="Q580" i="17" s="1"/>
  <c r="Q581" i="17" s="1"/>
  <c r="Q582" i="17" s="1"/>
  <c r="Q583" i="17" s="1"/>
  <c r="Q584" i="17" s="1"/>
  <c r="Q585" i="17" s="1"/>
  <c r="Q586" i="17" s="1"/>
  <c r="Q587" i="17" s="1"/>
  <c r="Q588" i="17" s="1"/>
  <c r="Q589" i="17" s="1"/>
  <c r="Q590" i="17" s="1"/>
  <c r="Q591" i="17" s="1"/>
  <c r="Q592" i="17" s="1"/>
  <c r="Q593" i="17" s="1"/>
  <c r="Q594" i="17" s="1"/>
  <c r="Q595" i="17" s="1"/>
  <c r="Q596" i="17" s="1"/>
  <c r="Q597" i="17" s="1"/>
  <c r="Q598" i="17" s="1"/>
  <c r="Q599" i="17" s="1"/>
  <c r="Q600" i="17" s="1"/>
  <c r="Q601" i="17" s="1"/>
  <c r="Q602" i="17" s="1"/>
  <c r="Q603" i="17" s="1"/>
  <c r="Q604" i="17" s="1"/>
  <c r="Q605" i="17" s="1"/>
  <c r="Q606" i="17" s="1"/>
  <c r="Q607" i="17" s="1"/>
  <c r="Q608" i="17" s="1"/>
  <c r="Q609" i="17" s="1"/>
  <c r="Q610" i="17" s="1"/>
  <c r="Q611" i="17" s="1"/>
  <c r="Q612" i="17" s="1"/>
  <c r="Q613" i="17" s="1"/>
  <c r="Q614" i="17" s="1"/>
  <c r="Q615" i="17" s="1"/>
  <c r="Q616" i="17" s="1"/>
  <c r="Q617" i="17" s="1"/>
  <c r="Q618" i="17" s="1"/>
  <c r="Q619" i="17" s="1"/>
  <c r="Q620" i="17" s="1"/>
  <c r="Q621" i="17" s="1"/>
  <c r="Q622" i="17" s="1"/>
  <c r="Q623" i="17" s="1"/>
  <c r="Q624" i="17" s="1"/>
  <c r="Q625" i="17" s="1"/>
  <c r="Q626" i="17" s="1"/>
  <c r="Q627" i="17" s="1"/>
  <c r="Q628" i="17" s="1"/>
  <c r="Q629" i="17" s="1"/>
  <c r="Q630" i="17" s="1"/>
  <c r="Q631" i="17" s="1"/>
  <c r="Q632" i="17" s="1"/>
  <c r="Q633" i="17" s="1"/>
  <c r="Q634" i="17" s="1"/>
  <c r="Q635" i="17" s="1"/>
  <c r="Q636" i="17" s="1"/>
  <c r="Q637" i="17" s="1"/>
  <c r="Q638" i="17" s="1"/>
  <c r="Q639" i="17" s="1"/>
  <c r="Q640" i="17" s="1"/>
  <c r="Q641" i="17" s="1"/>
  <c r="Q642" i="17" s="1"/>
  <c r="Q643" i="17" s="1"/>
  <c r="Q644" i="17" s="1"/>
  <c r="Q645" i="17" s="1"/>
  <c r="Q646" i="17" s="1"/>
  <c r="Q647" i="17" s="1"/>
  <c r="Q648" i="17" s="1"/>
  <c r="Q649" i="17" s="1"/>
  <c r="Q650" i="17" s="1"/>
  <c r="Q651" i="17" s="1"/>
  <c r="Q652" i="17" s="1"/>
  <c r="Q653" i="17" s="1"/>
  <c r="Q654" i="17" s="1"/>
  <c r="Q655" i="17" s="1"/>
  <c r="Q656" i="17" s="1"/>
  <c r="Q657" i="17" s="1"/>
  <c r="Q658" i="17" s="1"/>
  <c r="Q659" i="17" s="1"/>
  <c r="Q660" i="17" s="1"/>
  <c r="Q661" i="17" s="1"/>
  <c r="Q662" i="17" s="1"/>
  <c r="Q663" i="17" s="1"/>
  <c r="Q664" i="17" s="1"/>
  <c r="Q665" i="17" s="1"/>
  <c r="Q666" i="17" s="1"/>
  <c r="Q667" i="17" s="1"/>
  <c r="Q668" i="17" s="1"/>
  <c r="Q669" i="17" s="1"/>
  <c r="Q670" i="17" s="1"/>
  <c r="Q671" i="17" s="1"/>
  <c r="Q672" i="17" s="1"/>
  <c r="Q673" i="17" s="1"/>
  <c r="Q674" i="17" s="1"/>
  <c r="Q675" i="17" s="1"/>
  <c r="Q676" i="17" s="1"/>
  <c r="Q677" i="17" s="1"/>
  <c r="Q678" i="17" s="1"/>
  <c r="Q679" i="17" s="1"/>
  <c r="Q680" i="17" s="1"/>
  <c r="Q681" i="17" s="1"/>
  <c r="Q682" i="17" s="1"/>
  <c r="Q683" i="17" s="1"/>
  <c r="Q684" i="17" s="1"/>
  <c r="Q685" i="17" s="1"/>
  <c r="Q686" i="17" s="1"/>
  <c r="Q687" i="17" s="1"/>
  <c r="Q688" i="17" s="1"/>
  <c r="Q689" i="17" s="1"/>
  <c r="Q690" i="17" s="1"/>
  <c r="Q691" i="17" s="1"/>
  <c r="Q692" i="17" s="1"/>
  <c r="Q693" i="17" s="1"/>
  <c r="Q694" i="17" s="1"/>
  <c r="Q695" i="17" s="1"/>
  <c r="Q696" i="17" s="1"/>
  <c r="Q697" i="17" s="1"/>
  <c r="Q698" i="17" s="1"/>
  <c r="Q699" i="17" s="1"/>
  <c r="Q700" i="17" s="1"/>
  <c r="Q701" i="17" s="1"/>
  <c r="Q702" i="17" s="1"/>
  <c r="Q703" i="17" s="1"/>
  <c r="Q704" i="17" s="1"/>
  <c r="Q705" i="17" s="1"/>
  <c r="Q706" i="17" s="1"/>
  <c r="Q707" i="17" s="1"/>
  <c r="Q708" i="17" s="1"/>
  <c r="Q709" i="17" s="1"/>
  <c r="Q710" i="17" s="1"/>
  <c r="Q711" i="17" s="1"/>
  <c r="Q712" i="17" s="1"/>
  <c r="Q713" i="17" s="1"/>
  <c r="Q714" i="17" s="1"/>
  <c r="Q715" i="17" s="1"/>
  <c r="Q716" i="17" s="1"/>
  <c r="Q717" i="17" s="1"/>
  <c r="Q718" i="17" s="1"/>
  <c r="Q719" i="17" s="1"/>
  <c r="Q720" i="17" s="1"/>
  <c r="Q721" i="17" s="1"/>
  <c r="Q722" i="17" s="1"/>
  <c r="Q723" i="17" s="1"/>
  <c r="Q724" i="17" s="1"/>
  <c r="Q725" i="17" s="1"/>
  <c r="Q726" i="17" s="1"/>
  <c r="Q727" i="17" s="1"/>
  <c r="Q728" i="17" s="1"/>
  <c r="Q729" i="17" s="1"/>
  <c r="Q730" i="17" s="1"/>
  <c r="Q731" i="17" s="1"/>
  <c r="Q732" i="17" s="1"/>
  <c r="Q733" i="17" s="1"/>
  <c r="Q734" i="17" s="1"/>
  <c r="Q735" i="17" s="1"/>
  <c r="Q736" i="17" s="1"/>
  <c r="Q737" i="17" s="1"/>
  <c r="Q738" i="17" s="1"/>
  <c r="Q739" i="17" s="1"/>
  <c r="Q740" i="17" s="1"/>
  <c r="Q741" i="17" s="1"/>
  <c r="Q742" i="17" s="1"/>
  <c r="Q743" i="17" s="1"/>
  <c r="Q744" i="17" s="1"/>
  <c r="Q745" i="17" s="1"/>
  <c r="Q746" i="17" s="1"/>
  <c r="Q747" i="17" s="1"/>
  <c r="Q748" i="17" s="1"/>
  <c r="Q749" i="17" s="1"/>
  <c r="Q750" i="17" s="1"/>
  <c r="Q751" i="17" s="1"/>
  <c r="Q752" i="17" s="1"/>
  <c r="Q753" i="17" s="1"/>
  <c r="Q754" i="17" s="1"/>
  <c r="Q755" i="17" s="1"/>
  <c r="Q756" i="17" s="1"/>
  <c r="Q757" i="17" s="1"/>
  <c r="Q758" i="17" s="1"/>
  <c r="Q759" i="17" s="1"/>
  <c r="Q760" i="17" s="1"/>
  <c r="Q761" i="17" s="1"/>
  <c r="Q762" i="17" s="1"/>
  <c r="Q763" i="17" s="1"/>
  <c r="Q764" i="17" s="1"/>
  <c r="Q765" i="17" s="1"/>
  <c r="Q766" i="17" s="1"/>
  <c r="Q767" i="17" s="1"/>
  <c r="Q768" i="17" s="1"/>
  <c r="Q769" i="17" s="1"/>
  <c r="Q770" i="17" s="1"/>
  <c r="Q771" i="17" s="1"/>
  <c r="Q772" i="17" s="1"/>
  <c r="Q773" i="17" s="1"/>
  <c r="Q774" i="17" s="1"/>
  <c r="Q775" i="17" s="1"/>
  <c r="Q776" i="17" s="1"/>
  <c r="Q777" i="17" s="1"/>
  <c r="Q778" i="17" s="1"/>
  <c r="Q779" i="17" s="1"/>
  <c r="Q780" i="17" s="1"/>
  <c r="Q781" i="17" s="1"/>
  <c r="Q782" i="17" s="1"/>
  <c r="Q783" i="17" s="1"/>
  <c r="Q784" i="17" s="1"/>
  <c r="Q785" i="17" s="1"/>
  <c r="Q786" i="17" s="1"/>
  <c r="Q787" i="17" s="1"/>
  <c r="Q788" i="17" s="1"/>
  <c r="Q789" i="17" s="1"/>
  <c r="Q790" i="17" s="1"/>
  <c r="Q791" i="17" s="1"/>
  <c r="Q792" i="17" s="1"/>
  <c r="Q793" i="17" s="1"/>
  <c r="Q794" i="17" s="1"/>
  <c r="Q795" i="17" s="1"/>
  <c r="Q796" i="17" s="1"/>
  <c r="Q797" i="17" s="1"/>
  <c r="Q798" i="17" s="1"/>
  <c r="Q799" i="17" s="1"/>
  <c r="Q800" i="17" s="1"/>
  <c r="Q801" i="17" s="1"/>
  <c r="Q802" i="17" s="1"/>
  <c r="Q803" i="17" s="1"/>
  <c r="Q804" i="17" s="1"/>
  <c r="Q805" i="17" s="1"/>
  <c r="Q806" i="17" s="1"/>
  <c r="Q807" i="17" s="1"/>
  <c r="Q808" i="17" s="1"/>
  <c r="Q809" i="17" s="1"/>
  <c r="Q810" i="17" s="1"/>
  <c r="Q811" i="17" s="1"/>
  <c r="Q812" i="17" s="1"/>
  <c r="Q813" i="17" s="1"/>
  <c r="Q814" i="17" s="1"/>
  <c r="Q815" i="17" s="1"/>
  <c r="Q816" i="17" s="1"/>
  <c r="Q817" i="17" s="1"/>
  <c r="Q818" i="17" s="1"/>
  <c r="Q819" i="17" s="1"/>
  <c r="Q820" i="17" s="1"/>
  <c r="Q821" i="17" s="1"/>
  <c r="Q822" i="17" s="1"/>
  <c r="Q823" i="17" s="1"/>
  <c r="Q824" i="17" s="1"/>
  <c r="Q825" i="17" s="1"/>
  <c r="Q826" i="17" s="1"/>
  <c r="Q827" i="17" s="1"/>
  <c r="Q828" i="17" s="1"/>
  <c r="Q829" i="17" s="1"/>
  <c r="Q830" i="17" s="1"/>
  <c r="Q831" i="17" s="1"/>
  <c r="Q832" i="17" s="1"/>
  <c r="Q833" i="17" s="1"/>
  <c r="Q834" i="17" s="1"/>
  <c r="Q835" i="17" s="1"/>
  <c r="Q836" i="17" s="1"/>
  <c r="Q837" i="17" s="1"/>
  <c r="Q838" i="17" s="1"/>
  <c r="Q839" i="17" s="1"/>
  <c r="Q840" i="17" s="1"/>
  <c r="Q841" i="17" s="1"/>
  <c r="Q842" i="17" s="1"/>
  <c r="Q843" i="17" s="1"/>
  <c r="Q844" i="17" s="1"/>
  <c r="Q845" i="17" s="1"/>
  <c r="Q846" i="17" s="1"/>
  <c r="Q847" i="17" s="1"/>
  <c r="Q848" i="17" s="1"/>
  <c r="Q849" i="17" s="1"/>
  <c r="Q850" i="17" s="1"/>
  <c r="Q851" i="17" s="1"/>
  <c r="Q852" i="17" s="1"/>
  <c r="Q853" i="17" s="1"/>
  <c r="Q854" i="17" s="1"/>
  <c r="Q855" i="17" s="1"/>
  <c r="Q856" i="17" s="1"/>
  <c r="Q857" i="17" s="1"/>
  <c r="Q858" i="17" s="1"/>
  <c r="Q859" i="17" s="1"/>
  <c r="Q860" i="17" s="1"/>
  <c r="Q861" i="17" s="1"/>
  <c r="Q862" i="17" s="1"/>
  <c r="Q863" i="17" s="1"/>
  <c r="Q864" i="17" s="1"/>
  <c r="Q865" i="17" s="1"/>
  <c r="Q866" i="17" s="1"/>
  <c r="Q867" i="17" s="1"/>
  <c r="Q868" i="17" s="1"/>
  <c r="Q869" i="17" s="1"/>
  <c r="Q870" i="17" s="1"/>
  <c r="Q871" i="17" s="1"/>
  <c r="Q872" i="17" s="1"/>
  <c r="Q873" i="17" s="1"/>
  <c r="Q874" i="17" s="1"/>
  <c r="Q875" i="17" s="1"/>
  <c r="Q876" i="17" s="1"/>
  <c r="Q877" i="17" s="1"/>
  <c r="Q878" i="17" s="1"/>
  <c r="Q879" i="17" s="1"/>
  <c r="Q880" i="17" s="1"/>
  <c r="Q881" i="17" s="1"/>
  <c r="Q882" i="17" s="1"/>
  <c r="Q883" i="17" s="1"/>
  <c r="Q884" i="17" s="1"/>
  <c r="Q885" i="17" s="1"/>
  <c r="Q886" i="17" s="1"/>
  <c r="Q887" i="17" s="1"/>
  <c r="Q888" i="17" s="1"/>
  <c r="Q889" i="17" s="1"/>
  <c r="Q890" i="17" s="1"/>
  <c r="Q891" i="17" s="1"/>
  <c r="Q892" i="17" s="1"/>
  <c r="Q893" i="17" s="1"/>
  <c r="Q894" i="17" s="1"/>
  <c r="Q895" i="17" s="1"/>
  <c r="Q896" i="17" s="1"/>
  <c r="Q897" i="17" s="1"/>
  <c r="Q898" i="17" s="1"/>
  <c r="Q899" i="17" s="1"/>
  <c r="Q900" i="17" s="1"/>
  <c r="Q901" i="17" s="1"/>
  <c r="Q902" i="17" s="1"/>
  <c r="Q903" i="17" s="1"/>
  <c r="Q904" i="17" s="1"/>
  <c r="Q905" i="17" s="1"/>
  <c r="Q906" i="17" s="1"/>
  <c r="Q907" i="17" s="1"/>
  <c r="Q908" i="17" s="1"/>
  <c r="Q909" i="17" s="1"/>
  <c r="Q910" i="17" s="1"/>
  <c r="Q911" i="17" s="1"/>
  <c r="Q912" i="17" s="1"/>
  <c r="Q913" i="17" s="1"/>
  <c r="Q914" i="17" s="1"/>
  <c r="Q915" i="17" s="1"/>
  <c r="Q916" i="17" s="1"/>
  <c r="Q917" i="17" s="1"/>
  <c r="Q918" i="17" s="1"/>
  <c r="Q919" i="17" s="1"/>
  <c r="Q920" i="17" s="1"/>
  <c r="Q921" i="17" s="1"/>
  <c r="Q922" i="17" s="1"/>
  <c r="Q923" i="17" s="1"/>
  <c r="Q924" i="17" s="1"/>
  <c r="Q925" i="17" s="1"/>
  <c r="Q926" i="17" s="1"/>
  <c r="Q927" i="17" s="1"/>
  <c r="Q928" i="17" s="1"/>
  <c r="Q929" i="17" s="1"/>
  <c r="Q930" i="17" s="1"/>
  <c r="Q931" i="17" s="1"/>
  <c r="Q932" i="17" s="1"/>
  <c r="Q933" i="17" s="1"/>
  <c r="Q934" i="17" s="1"/>
  <c r="Q935" i="17" s="1"/>
  <c r="Q936" i="17" s="1"/>
  <c r="Q937" i="17" s="1"/>
  <c r="Q938" i="17" s="1"/>
  <c r="Q939" i="17" s="1"/>
  <c r="Q940" i="17" s="1"/>
  <c r="Q941" i="17" s="1"/>
  <c r="Q942" i="17" s="1"/>
  <c r="Q943" i="17" s="1"/>
  <c r="Q944" i="17" s="1"/>
  <c r="Q945" i="17" s="1"/>
  <c r="Q946" i="17" s="1"/>
  <c r="Q947" i="17" s="1"/>
  <c r="Q948" i="17" s="1"/>
  <c r="Q949" i="17" s="1"/>
  <c r="Q950" i="17" s="1"/>
  <c r="Q951" i="17" s="1"/>
  <c r="Q952" i="17" s="1"/>
  <c r="Q953" i="17" s="1"/>
  <c r="Q954" i="17" s="1"/>
  <c r="Q955" i="17" s="1"/>
  <c r="Q956" i="17" s="1"/>
  <c r="Q957" i="17" s="1"/>
  <c r="Q958" i="17" s="1"/>
  <c r="Q959" i="17" s="1"/>
  <c r="Q960" i="17" s="1"/>
  <c r="Q961" i="17" s="1"/>
  <c r="Q962" i="17" s="1"/>
  <c r="Q963" i="17" s="1"/>
  <c r="Q964" i="17" s="1"/>
  <c r="Q965" i="17" s="1"/>
  <c r="Q966" i="17" s="1"/>
  <c r="Q967" i="17" s="1"/>
  <c r="Q968" i="17" s="1"/>
  <c r="Q969" i="17" s="1"/>
  <c r="Q970" i="17" s="1"/>
  <c r="Q971" i="17" s="1"/>
  <c r="Q972" i="17" s="1"/>
  <c r="Q973" i="17" s="1"/>
  <c r="Q974" i="17" s="1"/>
  <c r="Q975" i="17" s="1"/>
  <c r="Q976" i="17" s="1"/>
  <c r="Q977" i="17" s="1"/>
  <c r="Q978" i="17" s="1"/>
  <c r="Q979" i="17" s="1"/>
  <c r="Q980" i="17" s="1"/>
  <c r="Q981" i="17" s="1"/>
  <c r="Q982" i="17" s="1"/>
  <c r="Q983" i="17" s="1"/>
  <c r="Q984" i="17" s="1"/>
  <c r="Q985" i="17" s="1"/>
  <c r="Q986" i="17" s="1"/>
  <c r="Q987" i="17" s="1"/>
  <c r="Q988" i="17" s="1"/>
  <c r="Q989" i="17" s="1"/>
  <c r="Q990" i="17" s="1"/>
  <c r="Q991" i="17" s="1"/>
  <c r="Q992" i="17" s="1"/>
  <c r="Q993" i="17" s="1"/>
  <c r="Q994" i="17" s="1"/>
  <c r="Q995" i="17" s="1"/>
  <c r="Q996" i="17" s="1"/>
  <c r="Q997" i="17" s="1"/>
  <c r="Q998" i="17" s="1"/>
  <c r="Q999" i="17" s="1"/>
  <c r="Q1000" i="17" s="1"/>
  <c r="Q1001" i="17" s="1"/>
  <c r="Q1002" i="17" s="1"/>
  <c r="Q1003" i="17" s="1"/>
  <c r="Q1004" i="17" s="1"/>
  <c r="Q1005" i="17" s="1"/>
  <c r="Q1006" i="17" s="1"/>
  <c r="Q1007" i="17" s="1"/>
  <c r="Q1008" i="17" s="1"/>
  <c r="Q1009" i="17" s="1"/>
  <c r="Q1010" i="17" s="1"/>
  <c r="Q1011" i="17" s="1"/>
  <c r="Q1012" i="17" s="1"/>
  <c r="Q1013" i="17" s="1"/>
  <c r="Q1014" i="17" s="1"/>
  <c r="Q1015" i="17" s="1"/>
  <c r="Q1016" i="17" s="1"/>
  <c r="Q1017" i="17" s="1"/>
  <c r="Q1018" i="17" s="1"/>
  <c r="Q1019" i="17" s="1"/>
  <c r="Q1020" i="17" s="1"/>
  <c r="Q1021" i="17" s="1"/>
  <c r="Q1022" i="17" s="1"/>
  <c r="Q1023" i="17" s="1"/>
  <c r="Q1024" i="17" s="1"/>
  <c r="Q1025" i="17" s="1"/>
  <c r="Q1026" i="17" s="1"/>
  <c r="Q1027" i="17" s="1"/>
  <c r="Q1028" i="17" s="1"/>
  <c r="Q1029" i="17" s="1"/>
  <c r="Q1030" i="17" s="1"/>
  <c r="Q1031" i="17" s="1"/>
  <c r="Q1032" i="17" s="1"/>
  <c r="Q1033" i="17" s="1"/>
  <c r="Q1034" i="17" s="1"/>
  <c r="Q1035" i="17" s="1"/>
  <c r="Q1036" i="17" s="1"/>
  <c r="Q1037" i="17" s="1"/>
  <c r="Q1038" i="17" s="1"/>
  <c r="Q1039" i="17" s="1"/>
  <c r="Q1040" i="17" s="1"/>
  <c r="Q1041" i="17" s="1"/>
  <c r="Q1042" i="17" s="1"/>
  <c r="Q1043" i="17" s="1"/>
  <c r="Q1044" i="17" s="1"/>
  <c r="Q1045" i="17" s="1"/>
  <c r="Q1046" i="17" s="1"/>
  <c r="Q1047" i="17" s="1"/>
  <c r="Q1048" i="17" s="1"/>
  <c r="Q1049" i="17" s="1"/>
  <c r="Q1050" i="17" s="1"/>
  <c r="Q1051" i="17" s="1"/>
  <c r="Q1052" i="17" s="1"/>
  <c r="Q1053" i="17" s="1"/>
  <c r="Q1054" i="17" s="1"/>
  <c r="Q1055" i="17" s="1"/>
  <c r="Q1056" i="17" s="1"/>
  <c r="Q1057" i="17" s="1"/>
  <c r="Q1058" i="17" s="1"/>
  <c r="Q1059" i="17" s="1"/>
  <c r="Q1060" i="17" s="1"/>
  <c r="Q1061" i="17" s="1"/>
  <c r="Q1062" i="17" s="1"/>
  <c r="Q1063" i="17" s="1"/>
  <c r="Q1064" i="17" s="1"/>
  <c r="Q1065" i="17" s="1"/>
  <c r="Q1066" i="17" s="1"/>
  <c r="Q1067" i="17" s="1"/>
  <c r="Q1068" i="17" s="1"/>
  <c r="Q1069" i="17" s="1"/>
  <c r="Q1070" i="17" s="1"/>
  <c r="Q1071" i="17" s="1"/>
  <c r="Q1072" i="17" s="1"/>
  <c r="Q1073" i="17" s="1"/>
  <c r="Q1074" i="17" s="1"/>
  <c r="Q1075" i="17" s="1"/>
  <c r="Q1076" i="17" s="1"/>
  <c r="Q1077" i="17" s="1"/>
  <c r="Q1078" i="17" s="1"/>
  <c r="Q1079" i="17" s="1"/>
  <c r="Q1080" i="17" s="1"/>
  <c r="Q1081" i="17" s="1"/>
  <c r="Q1082" i="17" s="1"/>
  <c r="Q1083" i="17" s="1"/>
  <c r="Q1084" i="17" s="1"/>
  <c r="Q1085" i="17" s="1"/>
  <c r="Q1086" i="17" s="1"/>
  <c r="Q1087" i="17" s="1"/>
  <c r="Q1088" i="17" s="1"/>
  <c r="Q1089" i="17" s="1"/>
  <c r="Q1090" i="17" s="1"/>
  <c r="Q1091" i="17" s="1"/>
  <c r="Q1092" i="17" s="1"/>
  <c r="Q1093" i="17" s="1"/>
  <c r="Q1094" i="17" s="1"/>
  <c r="Q1095" i="17" s="1"/>
  <c r="Q1096" i="17" s="1"/>
  <c r="Q1097" i="17" s="1"/>
  <c r="Q1098" i="17" s="1"/>
  <c r="Q1099" i="17" s="1"/>
  <c r="Q1100" i="17" s="1"/>
  <c r="Q1101" i="17" s="1"/>
  <c r="Q1102" i="17" s="1"/>
  <c r="Q1103" i="17" s="1"/>
  <c r="Q1104" i="17" s="1"/>
  <c r="Q1105" i="17" s="1"/>
  <c r="Q1106" i="17" s="1"/>
  <c r="Q1107" i="17" s="1"/>
  <c r="Q1108" i="17" s="1"/>
  <c r="Q1109" i="17" s="1"/>
  <c r="Q1110" i="17" s="1"/>
  <c r="Q1111" i="17" s="1"/>
  <c r="Q1112" i="17" s="1"/>
  <c r="Q1113" i="17" s="1"/>
  <c r="Q1114" i="17" s="1"/>
  <c r="Q1115" i="17" s="1"/>
  <c r="Q1116" i="17" s="1"/>
  <c r="Q1117" i="17" s="1"/>
  <c r="Q1118" i="17" s="1"/>
  <c r="Q1119" i="17" s="1"/>
  <c r="Q1120" i="17" s="1"/>
  <c r="Q1121" i="17" s="1"/>
  <c r="Q1122" i="17" s="1"/>
  <c r="Q1123" i="17" s="1"/>
  <c r="Q1124" i="17" s="1"/>
  <c r="Q1125" i="17" s="1"/>
  <c r="Q1126" i="17" s="1"/>
  <c r="Q1127" i="17" s="1"/>
  <c r="Q1128" i="17" s="1"/>
  <c r="Q1129" i="17" s="1"/>
  <c r="Q1130" i="17" s="1"/>
  <c r="Q1131" i="17" s="1"/>
  <c r="Q1132" i="17" s="1"/>
  <c r="Q1133" i="17" s="1"/>
  <c r="Q1134" i="17" s="1"/>
  <c r="Q1135" i="17" s="1"/>
  <c r="Q1136" i="17" s="1"/>
  <c r="Q1137" i="17" s="1"/>
  <c r="Q1138" i="17" s="1"/>
  <c r="Q1139" i="17" s="1"/>
  <c r="Q1140" i="17" s="1"/>
  <c r="Q1141" i="17" s="1"/>
  <c r="Q1142" i="17" s="1"/>
  <c r="Q1143" i="17" s="1"/>
  <c r="Q1144" i="17" s="1"/>
  <c r="Q1145" i="17" s="1"/>
  <c r="Q1146" i="17" s="1"/>
  <c r="Q1147" i="17" s="1"/>
  <c r="Q1148" i="17" s="1"/>
  <c r="Q1149" i="17" s="1"/>
  <c r="Q1150" i="17" s="1"/>
  <c r="Q1151" i="17" s="1"/>
  <c r="Q1152" i="17" s="1"/>
  <c r="Q1153" i="17" s="1"/>
  <c r="Q1154" i="17" s="1"/>
  <c r="Q1155" i="17" s="1"/>
  <c r="Q1156" i="17" s="1"/>
  <c r="Q1157" i="17" s="1"/>
  <c r="Q1158" i="17" s="1"/>
  <c r="Q1159" i="17" s="1"/>
  <c r="Q1160" i="17" s="1"/>
  <c r="Q1161" i="17" s="1"/>
  <c r="Q1162" i="17" s="1"/>
  <c r="Q1163" i="17" s="1"/>
  <c r="Q1164" i="17" s="1"/>
  <c r="Q1165" i="17" s="1"/>
  <c r="Q1166" i="17" s="1"/>
  <c r="Q1167" i="17" s="1"/>
  <c r="Q1168" i="17" s="1"/>
  <c r="Q1169" i="17" s="1"/>
  <c r="Q1170" i="17" s="1"/>
  <c r="Q1171" i="17" s="1"/>
  <c r="Q1172" i="17" s="1"/>
  <c r="Q1173" i="17" s="1"/>
  <c r="Q1174" i="17" s="1"/>
  <c r="Q1175" i="17" s="1"/>
  <c r="Q1176" i="17" s="1"/>
  <c r="Q1177" i="17" s="1"/>
  <c r="Q1178" i="17" s="1"/>
  <c r="Q1179" i="17" s="1"/>
  <c r="Q1180" i="17" s="1"/>
  <c r="Q1181" i="17" s="1"/>
  <c r="Q1182" i="17" s="1"/>
  <c r="Q1183" i="17" s="1"/>
  <c r="Q1184" i="17" s="1"/>
  <c r="Q1185" i="17" s="1"/>
  <c r="Q1186" i="17" s="1"/>
  <c r="Q1187" i="17" s="1"/>
  <c r="Q1188" i="17" s="1"/>
  <c r="Q1189" i="17" s="1"/>
  <c r="Q1190" i="17" s="1"/>
  <c r="Q1191" i="17" s="1"/>
  <c r="Q1192" i="17" s="1"/>
  <c r="Q1193" i="17" s="1"/>
  <c r="Q1194" i="17" s="1"/>
  <c r="Q1195" i="17" s="1"/>
  <c r="Q1196" i="17" s="1"/>
  <c r="Q1197" i="17" s="1"/>
  <c r="Q1198" i="17" s="1"/>
  <c r="Q1199" i="17" s="1"/>
  <c r="Q1200" i="17" s="1"/>
  <c r="Q1201" i="17" s="1"/>
  <c r="Q1202" i="17" s="1"/>
  <c r="Q1203" i="17" s="1"/>
  <c r="Q1204" i="17" s="1"/>
  <c r="Q1205" i="17" s="1"/>
  <c r="Q1206" i="17" s="1"/>
  <c r="Q1207" i="17" s="1"/>
  <c r="Q1208" i="17" s="1"/>
  <c r="Q1209" i="17" s="1"/>
  <c r="Q1210" i="17" s="1"/>
  <c r="Q1211" i="17" s="1"/>
  <c r="Q1212" i="17" s="1"/>
  <c r="Q1213" i="17" s="1"/>
  <c r="Q1214" i="17" s="1"/>
  <c r="Q1215" i="17" s="1"/>
  <c r="Q1216" i="17" s="1"/>
  <c r="Q1217" i="17" s="1"/>
  <c r="Q1218" i="17" s="1"/>
  <c r="Q1219" i="17" s="1"/>
  <c r="Q1220" i="17" s="1"/>
  <c r="Q1221" i="17" s="1"/>
  <c r="Q1222" i="17" s="1"/>
  <c r="Q1223" i="17" s="1"/>
  <c r="Q1224" i="17" s="1"/>
  <c r="Q1225" i="17" s="1"/>
  <c r="Q1226" i="17" s="1"/>
  <c r="Q1227" i="17" s="1"/>
  <c r="Q1228" i="17" s="1"/>
  <c r="Q1229" i="17" s="1"/>
  <c r="Q1230" i="17" s="1"/>
  <c r="Q1231" i="17" s="1"/>
  <c r="Q1232" i="17" s="1"/>
  <c r="Q1233" i="17" s="1"/>
  <c r="Q1234" i="17" s="1"/>
  <c r="Q1235" i="17" s="1"/>
  <c r="Q1236" i="17" s="1"/>
  <c r="Q1237" i="17" s="1"/>
  <c r="Q1238" i="17" s="1"/>
  <c r="Q1239" i="17" s="1"/>
  <c r="Q1240" i="17" s="1"/>
  <c r="Q1241" i="17" s="1"/>
  <c r="Q1242" i="17" s="1"/>
  <c r="Q1243" i="17" s="1"/>
  <c r="Q1244" i="17" s="1"/>
  <c r="Q1245" i="17" s="1"/>
  <c r="Q1246" i="17" s="1"/>
  <c r="Q1247" i="17" s="1"/>
  <c r="Q1248" i="17" s="1"/>
  <c r="Q1249" i="17" s="1"/>
  <c r="Q1250" i="17" s="1"/>
  <c r="Q1251" i="17" s="1"/>
  <c r="Q1252" i="17" s="1"/>
  <c r="Q1253" i="17" s="1"/>
  <c r="Q1254" i="17" s="1"/>
  <c r="Q1255" i="17" s="1"/>
  <c r="Q1256" i="17" s="1"/>
  <c r="Q1257" i="17" s="1"/>
  <c r="Q1258" i="17" s="1"/>
  <c r="Q1259" i="17" s="1"/>
  <c r="Q1260" i="17" s="1"/>
  <c r="Q1261" i="17" s="1"/>
  <c r="Q1262" i="17" s="1"/>
  <c r="Q1263" i="17" s="1"/>
  <c r="Q1264" i="17" s="1"/>
  <c r="Q1265" i="17" s="1"/>
  <c r="Q1266" i="17" s="1"/>
  <c r="Q1267" i="17" s="1"/>
  <c r="Q1268" i="17" s="1"/>
  <c r="Q1269" i="17" s="1"/>
  <c r="Q1270" i="17" s="1"/>
  <c r="Q1271" i="17" s="1"/>
  <c r="Q1272" i="17" s="1"/>
  <c r="Q1273" i="17" s="1"/>
  <c r="Q1274" i="17" s="1"/>
  <c r="Q1275" i="17" s="1"/>
  <c r="Q1276" i="17" s="1"/>
  <c r="Q1277" i="17" s="1"/>
  <c r="Q1278" i="17" s="1"/>
  <c r="Q1279" i="17" s="1"/>
  <c r="Q1280" i="17" s="1"/>
  <c r="Q1281" i="17" s="1"/>
  <c r="Q1282" i="17" s="1"/>
  <c r="Q1283" i="17" s="1"/>
  <c r="Q1284" i="17" s="1"/>
  <c r="Q1285" i="17" s="1"/>
  <c r="Q1286" i="17" s="1"/>
  <c r="Q1287" i="17" s="1"/>
  <c r="Q1288" i="17" s="1"/>
  <c r="Q1289" i="17" s="1"/>
  <c r="Q1290" i="17" s="1"/>
  <c r="Q1291" i="17" s="1"/>
  <c r="Q1292" i="17" s="1"/>
  <c r="Q1293" i="17" s="1"/>
  <c r="Q1294" i="17" s="1"/>
  <c r="Q1295" i="17" s="1"/>
  <c r="Q1296" i="17" s="1"/>
  <c r="Q1297" i="17" s="1"/>
  <c r="Q1298" i="17" s="1"/>
  <c r="Q1299" i="17" s="1"/>
  <c r="Q1300" i="17" s="1"/>
  <c r="Q1301" i="17" s="1"/>
  <c r="Q1302" i="17" s="1"/>
  <c r="Q1303" i="17" s="1"/>
  <c r="Q1304" i="17" s="1"/>
  <c r="Q1305" i="17" s="1"/>
  <c r="Q1306" i="17" s="1"/>
  <c r="Q1307" i="17" s="1"/>
  <c r="Q1308" i="17" s="1"/>
  <c r="Q1309" i="17" s="1"/>
  <c r="Q1310" i="17" s="1"/>
  <c r="Q1311" i="17" s="1"/>
  <c r="Q1312" i="17" s="1"/>
  <c r="Q1313" i="17" s="1"/>
  <c r="Q1314" i="17" s="1"/>
  <c r="Q1315" i="17" s="1"/>
  <c r="Q1316" i="17" s="1"/>
  <c r="Q1317" i="17" s="1"/>
  <c r="Q1318" i="17" s="1"/>
  <c r="Q1319" i="17" s="1"/>
  <c r="Q1320" i="17" s="1"/>
  <c r="Q1321" i="17" s="1"/>
  <c r="Q1322" i="17" s="1"/>
  <c r="Q1323" i="17" s="1"/>
  <c r="Q1324" i="17" s="1"/>
  <c r="Q1325" i="17" s="1"/>
  <c r="Q1326" i="17" s="1"/>
  <c r="Q1327" i="17" s="1"/>
  <c r="Q1328" i="17" s="1"/>
  <c r="Q1329" i="17" s="1"/>
  <c r="Q1330" i="17" s="1"/>
  <c r="Q1331" i="17" s="1"/>
  <c r="Q1332" i="17" s="1"/>
  <c r="Q1333" i="17" s="1"/>
  <c r="Q1334" i="17" s="1"/>
  <c r="Q1335" i="17" s="1"/>
  <c r="Q1336" i="17" s="1"/>
  <c r="Q1337" i="17" s="1"/>
  <c r="Q1338" i="17" s="1"/>
  <c r="Q1339" i="17" s="1"/>
  <c r="Q1340" i="17" s="1"/>
  <c r="Q1341" i="17" s="1"/>
  <c r="Q1342" i="17" s="1"/>
  <c r="Q1343" i="17" s="1"/>
  <c r="Q1344" i="17" s="1"/>
  <c r="Q1345" i="17" s="1"/>
  <c r="Q1346" i="17" s="1"/>
  <c r="Q1347" i="17" s="1"/>
  <c r="Q1348" i="17" s="1"/>
  <c r="Q1349" i="17" s="1"/>
  <c r="Q1350" i="17" s="1"/>
  <c r="Q1351" i="17" s="1"/>
  <c r="Q1352" i="17" s="1"/>
  <c r="Q1353" i="17" s="1"/>
  <c r="Q1354" i="17" s="1"/>
  <c r="Q1355" i="17" s="1"/>
  <c r="Q1356" i="17" s="1"/>
  <c r="Q1357" i="17" s="1"/>
  <c r="Q1358" i="17" s="1"/>
  <c r="Q1359" i="17" s="1"/>
  <c r="Q1360" i="17" s="1"/>
  <c r="Q1361" i="17" s="1"/>
  <c r="Q1362" i="17" s="1"/>
  <c r="Q1363" i="17" s="1"/>
  <c r="Q1364" i="17" s="1"/>
  <c r="Q1365" i="17" s="1"/>
  <c r="Q1366" i="17" s="1"/>
  <c r="Q1367" i="17" s="1"/>
  <c r="Q1368" i="17" s="1"/>
  <c r="Q1369" i="17" s="1"/>
  <c r="Q1370" i="17" s="1"/>
  <c r="Q1371" i="17" s="1"/>
  <c r="Q1372" i="17" s="1"/>
  <c r="Q1373" i="17" s="1"/>
  <c r="Q1374" i="17" s="1"/>
  <c r="Q1375" i="17" s="1"/>
  <c r="Q1376" i="17" s="1"/>
  <c r="Q1377" i="17" s="1"/>
  <c r="Q1378" i="17" s="1"/>
  <c r="Q1379" i="17" s="1"/>
  <c r="Q1380" i="17" s="1"/>
  <c r="Q1381" i="17" s="1"/>
  <c r="Q1382" i="17" s="1"/>
  <c r="Q1383" i="17" s="1"/>
  <c r="Q1384" i="17" s="1"/>
  <c r="Q1385" i="17" s="1"/>
  <c r="Q1386" i="17" s="1"/>
  <c r="Q1387" i="17" s="1"/>
  <c r="Q1388" i="17" s="1"/>
  <c r="Q1389" i="17" s="1"/>
  <c r="Q1390" i="17" s="1"/>
  <c r="Q1391" i="17" s="1"/>
  <c r="Q1392" i="17" s="1"/>
  <c r="Q1393" i="17" s="1"/>
  <c r="Q1394" i="17" s="1"/>
  <c r="Q1395" i="17" s="1"/>
  <c r="Q1396" i="17" s="1"/>
  <c r="Q1397" i="17" s="1"/>
  <c r="Q1398" i="17" s="1"/>
  <c r="Q1399" i="17" s="1"/>
  <c r="Q1400" i="17" s="1"/>
  <c r="Q1401" i="17" s="1"/>
  <c r="Q1402" i="17" s="1"/>
  <c r="Q1403" i="17" s="1"/>
  <c r="Q1404" i="17" s="1"/>
  <c r="Q1405" i="17" s="1"/>
  <c r="Q1406" i="17" s="1"/>
  <c r="Q1407" i="17" s="1"/>
  <c r="Q1408" i="17" s="1"/>
  <c r="Q1409" i="17" s="1"/>
  <c r="Q1410" i="17" s="1"/>
  <c r="Q1411" i="17" s="1"/>
  <c r="Q1412" i="17" s="1"/>
  <c r="Q1413" i="17" s="1"/>
  <c r="Q1414" i="17" s="1"/>
  <c r="Q1415" i="17" s="1"/>
  <c r="Q1416" i="17" s="1"/>
  <c r="Q1417" i="17" s="1"/>
  <c r="Q1418" i="17" s="1"/>
  <c r="Q1419" i="17" s="1"/>
  <c r="Q1420" i="17" s="1"/>
  <c r="Q1421" i="17" s="1"/>
  <c r="Q1422" i="17" s="1"/>
  <c r="Q1423" i="17" s="1"/>
  <c r="Q1424" i="17" s="1"/>
  <c r="Q1425" i="17" s="1"/>
  <c r="Q1426" i="17" s="1"/>
  <c r="Q1427" i="17" s="1"/>
  <c r="Q1428" i="17" s="1"/>
  <c r="Q1429" i="17" s="1"/>
  <c r="Q1430" i="17" s="1"/>
  <c r="Q1431" i="17" s="1"/>
  <c r="Q1432" i="17" s="1"/>
  <c r="Q1433" i="17" s="1"/>
  <c r="Q1434" i="17" s="1"/>
  <c r="Q1435" i="17" s="1"/>
  <c r="Q1436" i="17" s="1"/>
  <c r="Q1437" i="17" s="1"/>
  <c r="Q1438" i="17" s="1"/>
  <c r="Q1439" i="17" s="1"/>
  <c r="Q1440" i="17" s="1"/>
  <c r="Q1441" i="17" s="1"/>
  <c r="Q1442" i="17" s="1"/>
  <c r="Q1443" i="17" s="1"/>
  <c r="Q1444" i="17" s="1"/>
  <c r="Q1445" i="17" s="1"/>
  <c r="Q1446" i="17" s="1"/>
  <c r="Q1447" i="17" s="1"/>
  <c r="Q1448" i="17" s="1"/>
  <c r="Q1449" i="17" s="1"/>
  <c r="Q1450" i="17" s="1"/>
  <c r="Q1451" i="17" s="1"/>
  <c r="Q1452" i="17" s="1"/>
  <c r="Q1453" i="17" s="1"/>
  <c r="Q1454" i="17" s="1"/>
  <c r="Q1455" i="17" s="1"/>
  <c r="Q1456" i="17" s="1"/>
  <c r="Q1457" i="17" s="1"/>
  <c r="Q1458" i="17" s="1"/>
  <c r="Q1459" i="17" s="1"/>
  <c r="Q1460" i="17" s="1"/>
  <c r="Q1461" i="17" s="1"/>
  <c r="Q1462" i="17" s="1"/>
  <c r="Q1463" i="17" s="1"/>
  <c r="Q1464" i="17" s="1"/>
  <c r="Q1465" i="17" s="1"/>
  <c r="Q1466" i="17" s="1"/>
  <c r="Q1467" i="17" s="1"/>
  <c r="Q1468" i="17" s="1"/>
  <c r="Q1469" i="17" s="1"/>
  <c r="Q1470" i="17" s="1"/>
  <c r="Q1471" i="17" s="1"/>
  <c r="Q1472" i="17" s="1"/>
  <c r="Q1473" i="17" s="1"/>
  <c r="Q1474" i="17" s="1"/>
  <c r="Q1475" i="17" s="1"/>
  <c r="Q1476" i="17" s="1"/>
  <c r="Q1477" i="17" s="1"/>
  <c r="Q1478" i="17" s="1"/>
  <c r="Q1479" i="17" s="1"/>
  <c r="Q1480" i="17" s="1"/>
  <c r="Q1481" i="17" s="1"/>
  <c r="Q1482" i="17" s="1"/>
  <c r="Q1483" i="17" s="1"/>
  <c r="Q1484" i="17" s="1"/>
  <c r="Q1485" i="17" s="1"/>
  <c r="Q1486" i="17" s="1"/>
  <c r="Q1487" i="17" s="1"/>
  <c r="Q1488" i="17" s="1"/>
  <c r="Q1489" i="17" s="1"/>
  <c r="Q1490" i="17" s="1"/>
  <c r="Q1491" i="17" s="1"/>
  <c r="Q1492" i="17" s="1"/>
  <c r="Q1493" i="17" s="1"/>
  <c r="Q1494" i="17" s="1"/>
  <c r="Q1495" i="17" s="1"/>
  <c r="Q1496" i="17" s="1"/>
  <c r="Q1497" i="17" s="1"/>
  <c r="Q1498" i="17" s="1"/>
  <c r="Q1499" i="17" s="1"/>
  <c r="Q1500" i="17" s="1"/>
  <c r="Q1501" i="17" s="1"/>
  <c r="Q1502" i="17" s="1"/>
  <c r="Q1503" i="17" s="1"/>
  <c r="Q1504" i="17" s="1"/>
  <c r="Q1505" i="17" s="1"/>
  <c r="Q1506" i="17" s="1"/>
  <c r="Q1507" i="17" s="1"/>
  <c r="Q1508" i="17" s="1"/>
  <c r="Q1509" i="17" s="1"/>
  <c r="Q1510" i="17" s="1"/>
  <c r="Q1511" i="17" s="1"/>
  <c r="Q1512" i="17" s="1"/>
  <c r="Q1513" i="17" s="1"/>
  <c r="Q1514" i="17" s="1"/>
  <c r="Q1515" i="17" s="1"/>
  <c r="Q1516" i="17" s="1"/>
  <c r="Q1517" i="17" s="1"/>
  <c r="Q1518" i="17" s="1"/>
  <c r="Q1519" i="17" s="1"/>
  <c r="Q1520" i="17" s="1"/>
  <c r="Q1521" i="17" s="1"/>
  <c r="Q1522" i="17" s="1"/>
  <c r="Q1523" i="17" s="1"/>
  <c r="Q1524" i="17" s="1"/>
  <c r="Q1525" i="17" s="1"/>
  <c r="Q1526" i="17" s="1"/>
  <c r="Q1527" i="17" s="1"/>
  <c r="Q1528" i="17" s="1"/>
  <c r="Q1529" i="17" s="1"/>
  <c r="Q1530" i="17" s="1"/>
  <c r="Q1531" i="17" s="1"/>
  <c r="Q1532" i="17" s="1"/>
  <c r="Q1533" i="17" s="1"/>
  <c r="Q1534" i="17" s="1"/>
  <c r="Q1535" i="17" s="1"/>
  <c r="Q1536" i="17" s="1"/>
  <c r="Q1537" i="17" s="1"/>
  <c r="Q1538" i="17" s="1"/>
  <c r="Q1539" i="17" s="1"/>
  <c r="Q1540" i="17" s="1"/>
  <c r="Q1541" i="17" s="1"/>
  <c r="Q1542" i="17" s="1"/>
  <c r="Q1543" i="17" s="1"/>
  <c r="Q1544" i="17" s="1"/>
  <c r="Q1545" i="17" s="1"/>
  <c r="Q1546" i="17" s="1"/>
  <c r="Q1547" i="17" s="1"/>
  <c r="Q1548" i="17" s="1"/>
  <c r="Q1549" i="17" s="1"/>
  <c r="Q1550" i="17" s="1"/>
  <c r="Q1551" i="17" s="1"/>
  <c r="Q1552" i="17" s="1"/>
  <c r="Q1553" i="17" s="1"/>
  <c r="Q1554" i="17" s="1"/>
  <c r="Q1555" i="17" s="1"/>
  <c r="Q1556" i="17" s="1"/>
  <c r="Q1557" i="17" s="1"/>
  <c r="Q1558" i="17" s="1"/>
  <c r="Q1559" i="17" s="1"/>
  <c r="Q1560" i="17" s="1"/>
  <c r="Q1561" i="17" s="1"/>
  <c r="Q1562" i="17" s="1"/>
  <c r="Q1563" i="17" s="1"/>
  <c r="Q1564" i="17" s="1"/>
  <c r="Q1565" i="17" s="1"/>
  <c r="Q1566" i="17" s="1"/>
  <c r="Q1567" i="17" s="1"/>
  <c r="Q1568" i="17" s="1"/>
  <c r="Q1569" i="17" s="1"/>
  <c r="Q1570" i="17" s="1"/>
  <c r="Q1571" i="17" s="1"/>
  <c r="Q1572" i="17" s="1"/>
  <c r="Q1573" i="17" s="1"/>
  <c r="Q1574" i="17" s="1"/>
  <c r="Q1575" i="17" s="1"/>
  <c r="Q1576" i="17" s="1"/>
  <c r="Q1577" i="17" s="1"/>
  <c r="Q1578" i="17" s="1"/>
  <c r="Q1579" i="17" s="1"/>
  <c r="Q1580" i="17" s="1"/>
  <c r="Q1581" i="17" s="1"/>
  <c r="Q1582" i="17" s="1"/>
  <c r="Q1583" i="17" s="1"/>
  <c r="Q1584" i="17" s="1"/>
  <c r="Q1585" i="17" s="1"/>
  <c r="Q1586" i="17" s="1"/>
  <c r="Q1587" i="17" s="1"/>
  <c r="Q1588" i="17" s="1"/>
  <c r="Q1589" i="17" s="1"/>
  <c r="Q1590" i="17" s="1"/>
  <c r="Q1591" i="17" s="1"/>
  <c r="Q1592" i="17" s="1"/>
  <c r="Q1593" i="17" s="1"/>
  <c r="Q1594" i="17" s="1"/>
  <c r="Q1595" i="17" s="1"/>
  <c r="Q1596" i="17" s="1"/>
  <c r="Q1597" i="17" s="1"/>
  <c r="Q1598" i="17" s="1"/>
  <c r="Q1599" i="17" s="1"/>
  <c r="Q1600" i="17" s="1"/>
  <c r="Q1601" i="17" s="1"/>
  <c r="Q1602" i="17" s="1"/>
  <c r="Q1603" i="17" s="1"/>
  <c r="Q1604" i="17" s="1"/>
  <c r="Q1605" i="17" s="1"/>
  <c r="Q1606" i="17" s="1"/>
  <c r="Q1607" i="17" s="1"/>
  <c r="Q1608" i="17" s="1"/>
  <c r="Q1609" i="17" s="1"/>
  <c r="Q1610" i="17" s="1"/>
  <c r="Q1611" i="17" s="1"/>
  <c r="Q1612" i="17" s="1"/>
  <c r="Q1613" i="17" s="1"/>
  <c r="Q1614" i="17" s="1"/>
  <c r="Q1615" i="17" s="1"/>
  <c r="Q1616" i="17" s="1"/>
  <c r="Q1617" i="17" s="1"/>
  <c r="Q1618" i="17" s="1"/>
  <c r="Q1619" i="17" s="1"/>
  <c r="Q1620" i="17" s="1"/>
  <c r="Q1621" i="17" s="1"/>
  <c r="Q1622" i="17" s="1"/>
  <c r="Q1623" i="17" s="1"/>
  <c r="Q1624" i="17" s="1"/>
  <c r="Q1625" i="17" s="1"/>
  <c r="Q1626" i="17" s="1"/>
  <c r="Q1627" i="17" s="1"/>
  <c r="Q1628" i="17" s="1"/>
  <c r="Q1629" i="17" s="1"/>
  <c r="Q1630" i="17" s="1"/>
  <c r="Q1631" i="17" s="1"/>
  <c r="Q1632" i="17" s="1"/>
  <c r="Q1633" i="17" s="1"/>
  <c r="Q1634" i="17" s="1"/>
  <c r="Q1635" i="17" s="1"/>
  <c r="Q1636" i="17" s="1"/>
  <c r="Q1637" i="17" s="1"/>
  <c r="Q1638" i="17" s="1"/>
  <c r="Q1639" i="17" s="1"/>
  <c r="Q1640" i="17" s="1"/>
  <c r="Q1641" i="17" s="1"/>
  <c r="Q1642" i="17" s="1"/>
  <c r="Q1643" i="17" s="1"/>
  <c r="Q1644" i="17" s="1"/>
  <c r="Q1645" i="17" s="1"/>
  <c r="Q1646" i="17" s="1"/>
  <c r="Q1647" i="17" s="1"/>
  <c r="Q1648" i="17" s="1"/>
  <c r="Q1649" i="17" s="1"/>
  <c r="Q1650" i="17" s="1"/>
  <c r="Q1651" i="17" s="1"/>
  <c r="Q1652" i="17" s="1"/>
  <c r="Q1653" i="17" s="1"/>
  <c r="Q1654" i="17" s="1"/>
  <c r="Q1655" i="17" s="1"/>
  <c r="Q1656" i="17" s="1"/>
  <c r="Q1657" i="17" s="1"/>
  <c r="Q1658" i="17" s="1"/>
  <c r="Q1659" i="17" s="1"/>
  <c r="Q1660" i="17" s="1"/>
  <c r="Q1661" i="17" s="1"/>
  <c r="Q1662" i="17" s="1"/>
  <c r="Q1663" i="17" s="1"/>
  <c r="Q1664" i="17" s="1"/>
  <c r="Q1665" i="17" s="1"/>
  <c r="Q1666" i="17" s="1"/>
  <c r="Q1667" i="17" s="1"/>
  <c r="Q1668" i="17" s="1"/>
  <c r="Q1669" i="17" s="1"/>
  <c r="Q1670" i="17" s="1"/>
  <c r="Q1671" i="17" s="1"/>
  <c r="Q1672" i="17" s="1"/>
  <c r="Q1673" i="17" s="1"/>
  <c r="Q1674" i="17" s="1"/>
  <c r="Q1675" i="17" s="1"/>
  <c r="Q1676" i="17" s="1"/>
  <c r="Q1677" i="17" s="1"/>
  <c r="Q1678" i="17" s="1"/>
  <c r="Q1679" i="17" s="1"/>
  <c r="Q1680" i="17" s="1"/>
  <c r="Q1681" i="17" s="1"/>
  <c r="Q1682" i="17" s="1"/>
  <c r="Q1683" i="17" s="1"/>
  <c r="Q1684" i="17" s="1"/>
  <c r="Q1685" i="17" s="1"/>
  <c r="Q1686" i="17" s="1"/>
  <c r="Q1687" i="17" s="1"/>
  <c r="Q1688" i="17" s="1"/>
  <c r="Q1689" i="17" s="1"/>
  <c r="Q1690" i="17" s="1"/>
  <c r="Q1691" i="17" s="1"/>
  <c r="Q1692" i="17" s="1"/>
  <c r="Q1693" i="17" s="1"/>
  <c r="Q1694" i="17" s="1"/>
  <c r="Q1695" i="17" s="1"/>
  <c r="Q1696" i="17" s="1"/>
  <c r="Q1697" i="17" s="1"/>
  <c r="Q1698" i="17" s="1"/>
  <c r="Q1699" i="17" s="1"/>
  <c r="Q1700" i="17" s="1"/>
  <c r="Q1701" i="17" s="1"/>
  <c r="Q1702" i="17" s="1"/>
  <c r="Q1703" i="17" s="1"/>
  <c r="Q1704" i="17" s="1"/>
  <c r="Q1705" i="17" s="1"/>
  <c r="Q1706" i="17" s="1"/>
  <c r="Q1707" i="17" s="1"/>
  <c r="Q1708" i="17" s="1"/>
  <c r="Q1709" i="17" s="1"/>
  <c r="Q1710" i="17" s="1"/>
  <c r="Q1711" i="17" s="1"/>
  <c r="Q1712" i="17" s="1"/>
  <c r="Q1713" i="17" s="1"/>
  <c r="Q1714" i="17" s="1"/>
  <c r="Q1715" i="17" s="1"/>
  <c r="Q1716" i="17" s="1"/>
  <c r="Q1717" i="17" s="1"/>
  <c r="Q1718" i="17" s="1"/>
  <c r="Q1719" i="17" s="1"/>
  <c r="Q1720" i="17" s="1"/>
  <c r="Q1721" i="17" s="1"/>
  <c r="Q1722" i="17" s="1"/>
  <c r="Q1723" i="17" s="1"/>
  <c r="Q1724" i="17" s="1"/>
  <c r="Q1725" i="17" s="1"/>
  <c r="Q1726" i="17" s="1"/>
  <c r="Q1727" i="17" s="1"/>
  <c r="Q1728" i="17" s="1"/>
  <c r="Q1729" i="17" s="1"/>
  <c r="Q1730" i="17" s="1"/>
  <c r="Q1731" i="17" s="1"/>
  <c r="Q1732" i="17" s="1"/>
  <c r="Q1733" i="17" s="1"/>
  <c r="Q1734" i="17" s="1"/>
  <c r="Q1735" i="17" s="1"/>
  <c r="Q1736" i="17" s="1"/>
  <c r="Q1737" i="17" s="1"/>
  <c r="Q1738" i="17" s="1"/>
  <c r="Q1739" i="17" s="1"/>
  <c r="Q1740" i="17" s="1"/>
  <c r="Q1741" i="17" s="1"/>
  <c r="Q1742" i="17" s="1"/>
  <c r="Q1743" i="17" s="1"/>
  <c r="Q1744" i="17" s="1"/>
  <c r="Q1745" i="17" s="1"/>
  <c r="Q1746" i="17" s="1"/>
  <c r="Q1747" i="17" s="1"/>
  <c r="Q1748" i="17" s="1"/>
  <c r="Q1749" i="17" s="1"/>
  <c r="Q1750" i="17" s="1"/>
  <c r="Q1751" i="17" s="1"/>
  <c r="Q1752" i="17" s="1"/>
  <c r="Q1753" i="17" s="1"/>
  <c r="Q1754" i="17" s="1"/>
  <c r="Q1755" i="17" s="1"/>
  <c r="Q1756" i="17" s="1"/>
  <c r="Q1757" i="17" s="1"/>
  <c r="Q1758" i="17" s="1"/>
  <c r="Q1759" i="17" s="1"/>
  <c r="Q1760" i="17" s="1"/>
  <c r="Q1761" i="17" s="1"/>
  <c r="Q1762" i="17" s="1"/>
  <c r="Q1763" i="17" s="1"/>
  <c r="Q1764" i="17" s="1"/>
  <c r="Q1765" i="17" s="1"/>
  <c r="Q1766" i="17" s="1"/>
  <c r="Q1767" i="17" s="1"/>
  <c r="Q1768" i="17" s="1"/>
  <c r="Q1769" i="17" s="1"/>
  <c r="Q1770" i="17" s="1"/>
  <c r="Q1771" i="17" s="1"/>
  <c r="Q1772" i="17" s="1"/>
  <c r="Q1773" i="17" s="1"/>
  <c r="Q1774" i="17" s="1"/>
  <c r="Q1775" i="17" s="1"/>
  <c r="Q1776" i="17" s="1"/>
  <c r="Q1777" i="17" s="1"/>
  <c r="Q1778" i="17" s="1"/>
  <c r="Q1779" i="17" s="1"/>
  <c r="Q1780" i="17" s="1"/>
  <c r="Q1781" i="17" s="1"/>
  <c r="Q1782" i="17" s="1"/>
  <c r="Q1783" i="17" s="1"/>
  <c r="Q1784" i="17" s="1"/>
  <c r="Q1785" i="17" s="1"/>
  <c r="Q1786" i="17" s="1"/>
  <c r="Q1787" i="17" s="1"/>
  <c r="Q1788" i="17" s="1"/>
  <c r="Q1789" i="17" s="1"/>
  <c r="Q1790" i="17" s="1"/>
  <c r="Q1791" i="17" s="1"/>
  <c r="Q1792" i="17" s="1"/>
  <c r="Q1793" i="17" s="1"/>
  <c r="Q1794" i="17" s="1"/>
  <c r="Q1795" i="17" s="1"/>
  <c r="Q1796" i="17" s="1"/>
  <c r="Q1797" i="17" s="1"/>
  <c r="Q1798" i="17" s="1"/>
  <c r="Q1799" i="17" s="1"/>
  <c r="Q1800" i="17" s="1"/>
  <c r="Q1801" i="17" s="1"/>
  <c r="Q1802" i="17" s="1"/>
  <c r="Q1803" i="17" s="1"/>
  <c r="Q1804" i="17" s="1"/>
  <c r="Q1805" i="17" s="1"/>
  <c r="Q1806" i="17" s="1"/>
  <c r="Q1807" i="17" s="1"/>
  <c r="Q1808" i="17" s="1"/>
  <c r="Q1809" i="17" s="1"/>
  <c r="Q1810" i="17" s="1"/>
  <c r="Q1811" i="17" s="1"/>
  <c r="Q1812" i="17" s="1"/>
  <c r="Q1813" i="17" s="1"/>
  <c r="Q1814" i="17" s="1"/>
  <c r="Q1815" i="17" s="1"/>
  <c r="Q1816" i="17" s="1"/>
  <c r="Q1817" i="17" s="1"/>
  <c r="Q1818" i="17" s="1"/>
  <c r="Q1819" i="17" s="1"/>
  <c r="Q1820" i="17" s="1"/>
  <c r="Q1821" i="17" s="1"/>
  <c r="Q1822" i="17" s="1"/>
  <c r="Q1823" i="17" s="1"/>
  <c r="Q1824" i="17" s="1"/>
  <c r="Q1825" i="17" s="1"/>
  <c r="Q1826" i="17" s="1"/>
  <c r="Q1827" i="17" s="1"/>
  <c r="Q1828" i="17" s="1"/>
  <c r="Q1829" i="17" s="1"/>
  <c r="Q1830" i="17" s="1"/>
  <c r="Q1831" i="17" s="1"/>
  <c r="Q1832" i="17" s="1"/>
  <c r="Q1833" i="17" s="1"/>
  <c r="Q1834" i="17" s="1"/>
  <c r="Q1835" i="17" s="1"/>
  <c r="Q1836" i="17" s="1"/>
  <c r="Q1837" i="17" s="1"/>
  <c r="Q1838" i="17" s="1"/>
  <c r="Q1839" i="17" s="1"/>
  <c r="Q1840" i="17" s="1"/>
  <c r="Q1841" i="17" s="1"/>
  <c r="Q1842" i="17" s="1"/>
  <c r="Q1843" i="17" s="1"/>
  <c r="Q1844" i="17" s="1"/>
  <c r="Q1845" i="17" s="1"/>
  <c r="Q1846" i="17" s="1"/>
  <c r="Q1847" i="17" s="1"/>
  <c r="Q1848" i="17" s="1"/>
  <c r="Q1849" i="17" s="1"/>
  <c r="Q1850" i="17" s="1"/>
  <c r="Q1851" i="17" s="1"/>
  <c r="Q1852" i="17" s="1"/>
  <c r="Q1853" i="17" s="1"/>
  <c r="Q1854" i="17" s="1"/>
  <c r="Q1855" i="17" s="1"/>
  <c r="Q1856" i="17" s="1"/>
  <c r="Q1857" i="17" s="1"/>
  <c r="Q1858" i="17" s="1"/>
  <c r="Q1859" i="17" s="1"/>
  <c r="Q1860" i="17" s="1"/>
  <c r="Q1861" i="17" s="1"/>
  <c r="Q1862" i="17" s="1"/>
  <c r="Q1863" i="17" s="1"/>
  <c r="Q1864" i="17" s="1"/>
  <c r="Q1865" i="17" s="1"/>
  <c r="Q1866" i="17" s="1"/>
  <c r="Q1867" i="17" s="1"/>
  <c r="Q1868" i="17" s="1"/>
  <c r="Q1869" i="17" s="1"/>
  <c r="Q1870" i="17" s="1"/>
  <c r="Q1871" i="17" s="1"/>
  <c r="Q1872" i="17" s="1"/>
  <c r="Q1873" i="17" s="1"/>
  <c r="Q1874" i="17" s="1"/>
  <c r="Q1875" i="17" s="1"/>
  <c r="Q1876" i="17" s="1"/>
  <c r="Q1877" i="17" s="1"/>
  <c r="Q1878" i="17" s="1"/>
  <c r="Q1879" i="17" s="1"/>
  <c r="Q1880" i="17" s="1"/>
  <c r="Q1881" i="17" s="1"/>
  <c r="Q1882" i="17" s="1"/>
  <c r="Q1883" i="17" s="1"/>
  <c r="Q1884" i="17" s="1"/>
  <c r="Q1885" i="17" s="1"/>
  <c r="Q1886" i="17" s="1"/>
  <c r="Q1887" i="17" s="1"/>
  <c r="Q1888" i="17" s="1"/>
  <c r="Q1889" i="17" s="1"/>
  <c r="Q1890" i="17" s="1"/>
  <c r="Q1891" i="17" s="1"/>
  <c r="Q1892" i="17" s="1"/>
  <c r="Q1893" i="17" s="1"/>
  <c r="Q1894" i="17" s="1"/>
  <c r="Q1895" i="17" s="1"/>
  <c r="Q1896" i="17" s="1"/>
  <c r="Q1897" i="17" s="1"/>
  <c r="Q1898" i="17" s="1"/>
  <c r="Q1899" i="17" s="1"/>
  <c r="Q1900" i="17" s="1"/>
  <c r="Q1901" i="17" s="1"/>
  <c r="Q1902" i="17" s="1"/>
  <c r="Q1903" i="17" s="1"/>
  <c r="Q1904" i="17" s="1"/>
  <c r="Q1905" i="17" s="1"/>
  <c r="Q1906" i="17" s="1"/>
  <c r="Q1907" i="17" s="1"/>
  <c r="Q1908" i="17" s="1"/>
  <c r="Q1909" i="17" s="1"/>
  <c r="Q1910" i="17" s="1"/>
  <c r="Q1911" i="17" s="1"/>
  <c r="Q1912" i="17" s="1"/>
  <c r="Q1913" i="17" s="1"/>
  <c r="Q1914" i="17" s="1"/>
  <c r="Q1915" i="17" s="1"/>
  <c r="Q1916" i="17" s="1"/>
  <c r="Q1917" i="17" s="1"/>
  <c r="Q1918" i="17" s="1"/>
  <c r="Q1919" i="17" s="1"/>
  <c r="Q1920" i="17" s="1"/>
  <c r="Q1921" i="17" s="1"/>
  <c r="Q1922" i="17" s="1"/>
  <c r="Q1923" i="17" s="1"/>
  <c r="Q1924" i="17" s="1"/>
  <c r="Q1925" i="17" s="1"/>
  <c r="Q1926" i="17" s="1"/>
  <c r="Q1927" i="17" s="1"/>
  <c r="Q1928" i="17" s="1"/>
  <c r="Q1929" i="17" s="1"/>
  <c r="Q1930" i="17" s="1"/>
  <c r="Q1931" i="17" s="1"/>
  <c r="Q1932" i="17" s="1"/>
  <c r="Q1933" i="17" s="1"/>
  <c r="Q1934" i="17" s="1"/>
  <c r="Q1935" i="17" s="1"/>
  <c r="Q1936" i="17" s="1"/>
  <c r="Q1937" i="17" s="1"/>
  <c r="Q1938" i="17" s="1"/>
  <c r="Q1939" i="17" s="1"/>
  <c r="Q1940" i="17" s="1"/>
  <c r="Q1941" i="17" s="1"/>
  <c r="Q1942" i="17" s="1"/>
  <c r="Q1943" i="17" s="1"/>
  <c r="Q1944" i="17" s="1"/>
  <c r="Q1945" i="17" s="1"/>
  <c r="Q1946" i="17" s="1"/>
  <c r="Q1947" i="17" s="1"/>
  <c r="Q1948" i="17" s="1"/>
  <c r="Q1949" i="17" s="1"/>
  <c r="Q1950" i="17" s="1"/>
  <c r="Q1951" i="17" s="1"/>
  <c r="Q1952" i="17" s="1"/>
  <c r="Q1953" i="17" s="1"/>
  <c r="Q1954" i="17" s="1"/>
  <c r="Q1955" i="17" s="1"/>
  <c r="Q1956" i="17" s="1"/>
  <c r="Q1957" i="17" s="1"/>
  <c r="Q1958" i="17" s="1"/>
  <c r="Q1959" i="17" s="1"/>
  <c r="Q1960" i="17" s="1"/>
  <c r="Q1961" i="17" s="1"/>
  <c r="Q1962" i="17" s="1"/>
  <c r="Q1963" i="17" s="1"/>
  <c r="Q1964" i="17" s="1"/>
  <c r="Q1965" i="17" s="1"/>
  <c r="Q1966" i="17" s="1"/>
  <c r="Q1967" i="17" s="1"/>
  <c r="Q1968" i="17" s="1"/>
  <c r="Q1969" i="17" s="1"/>
  <c r="Q1970" i="17" s="1"/>
  <c r="Q1971" i="17" s="1"/>
  <c r="Q1972" i="17" s="1"/>
  <c r="Q1973" i="17" s="1"/>
  <c r="Q1974" i="17" s="1"/>
  <c r="Q1975" i="17" s="1"/>
  <c r="Q1976" i="17" s="1"/>
  <c r="Q1977" i="17" s="1"/>
  <c r="Q1978" i="17" s="1"/>
  <c r="Q1979" i="17" s="1"/>
  <c r="Q1980" i="17" s="1"/>
  <c r="Q1981" i="17" s="1"/>
  <c r="Q1982" i="17" s="1"/>
  <c r="Q1983" i="17" s="1"/>
  <c r="Q1984" i="17" s="1"/>
  <c r="Q1985" i="17" s="1"/>
  <c r="Q1986" i="17" s="1"/>
  <c r="Q1987" i="17" s="1"/>
  <c r="Q1988" i="17" s="1"/>
  <c r="Q1989" i="17" s="1"/>
  <c r="Q1990" i="17" s="1"/>
  <c r="Q1991" i="17" s="1"/>
  <c r="Q1992" i="17" s="1"/>
  <c r="Q1993" i="17" s="1"/>
  <c r="Q1994" i="17" s="1"/>
  <c r="Q1995" i="17" s="1"/>
  <c r="Q1996" i="17" s="1"/>
  <c r="Q1997" i="17" s="1"/>
  <c r="Q1998" i="17" s="1"/>
  <c r="Q1999" i="17" s="1"/>
  <c r="Q2000" i="17" s="1"/>
  <c r="Q2001" i="17" s="1"/>
  <c r="Q2002" i="17" s="1"/>
  <c r="Q2003" i="17" s="1"/>
  <c r="Q2004" i="17" s="1"/>
  <c r="Q2005" i="17" s="1"/>
  <c r="Q2006" i="17" s="1"/>
  <c r="Q2007" i="17" s="1"/>
  <c r="Q2008" i="17" s="1"/>
  <c r="Q2009" i="17" s="1"/>
  <c r="Q2010" i="17" s="1"/>
  <c r="Q2011" i="17" s="1"/>
  <c r="Q2012" i="17" s="1"/>
  <c r="Q2013" i="17" s="1"/>
  <c r="Q2014" i="17" s="1"/>
  <c r="Q2015" i="17" s="1"/>
  <c r="Q2016" i="17" s="1"/>
  <c r="Q2017" i="17" s="1"/>
  <c r="Q2018" i="17" s="1"/>
  <c r="Q2019" i="17" s="1"/>
  <c r="Q2020" i="17" s="1"/>
  <c r="Q2021" i="17" s="1"/>
  <c r="Q2022" i="17" s="1"/>
  <c r="Q2023" i="17" s="1"/>
  <c r="Q2024" i="17" s="1"/>
  <c r="Q2025" i="17" s="1"/>
  <c r="Q2026" i="17" s="1"/>
  <c r="Q2027" i="17" s="1"/>
  <c r="Q2028" i="17" s="1"/>
  <c r="Q2029" i="17" s="1"/>
  <c r="Q2030" i="17" s="1"/>
  <c r="Q2031" i="17" s="1"/>
  <c r="Q2032" i="17" s="1"/>
  <c r="Q2033" i="17" s="1"/>
  <c r="Q2034" i="17" s="1"/>
  <c r="Q2035" i="17" s="1"/>
  <c r="Q2036" i="17" s="1"/>
  <c r="Q2037" i="17" s="1"/>
  <c r="Q2038" i="17" s="1"/>
  <c r="Q2039" i="17" s="1"/>
  <c r="Q2040" i="17" s="1"/>
  <c r="Q2041" i="17" s="1"/>
  <c r="Q2042" i="17" s="1"/>
  <c r="Q2043" i="17" s="1"/>
  <c r="Q2044" i="17" s="1"/>
  <c r="Q2045" i="17" s="1"/>
  <c r="Q2046" i="17" s="1"/>
  <c r="Q2047" i="17" s="1"/>
  <c r="Q2048" i="17" s="1"/>
  <c r="Q2049" i="17" s="1"/>
  <c r="Q2050" i="17" s="1"/>
  <c r="Q2051" i="17" s="1"/>
  <c r="Q2052" i="17" s="1"/>
  <c r="Q2053" i="17" s="1"/>
  <c r="Q2054" i="17" s="1"/>
  <c r="Q2055" i="17" s="1"/>
  <c r="Q2056" i="17" s="1"/>
  <c r="Q2057" i="17" s="1"/>
  <c r="Q2058" i="17" s="1"/>
  <c r="Q2059" i="17" s="1"/>
  <c r="Q2060" i="17" s="1"/>
  <c r="Q2061" i="17" s="1"/>
  <c r="Q2062" i="17" s="1"/>
  <c r="Q2063" i="17" s="1"/>
  <c r="Q2064" i="17" s="1"/>
  <c r="Q2065" i="17" s="1"/>
  <c r="Q2066" i="17" s="1"/>
  <c r="Q2067" i="17" s="1"/>
  <c r="Q2068" i="17" s="1"/>
  <c r="Q2069" i="17" s="1"/>
  <c r="Q2070" i="17" s="1"/>
  <c r="Q2071" i="17" s="1"/>
  <c r="Q2072" i="17" s="1"/>
  <c r="Q2073" i="17" s="1"/>
  <c r="Q2074" i="17" s="1"/>
  <c r="Q2075" i="17" s="1"/>
  <c r="Q2076" i="17" s="1"/>
  <c r="Q2077" i="17" s="1"/>
  <c r="Q2078" i="17" s="1"/>
  <c r="Q2079" i="17" s="1"/>
  <c r="Q2080" i="17" s="1"/>
  <c r="Q2081" i="17" s="1"/>
  <c r="Q2082" i="17" s="1"/>
  <c r="Q2083" i="17" s="1"/>
  <c r="Q2084" i="17" s="1"/>
  <c r="Q2085" i="17" s="1"/>
  <c r="Q2086" i="17" s="1"/>
  <c r="Q2087" i="17" s="1"/>
  <c r="Q2088" i="17" s="1"/>
  <c r="Q2089" i="17" s="1"/>
  <c r="Q2090" i="17" s="1"/>
  <c r="Q2091" i="17" s="1"/>
  <c r="Q2092" i="17" s="1"/>
  <c r="Q2093" i="17" s="1"/>
  <c r="Q2094" i="17" s="1"/>
  <c r="Q2095" i="17" s="1"/>
  <c r="Q2096" i="17" s="1"/>
  <c r="Q2097" i="17" s="1"/>
  <c r="Q2098" i="17" s="1"/>
  <c r="Q2099" i="17" s="1"/>
  <c r="Q2100" i="17" s="1"/>
  <c r="Q2101" i="17" s="1"/>
  <c r="Q2102" i="17" s="1"/>
  <c r="Q2103" i="17" s="1"/>
  <c r="Q2104" i="17" s="1"/>
  <c r="Q2105" i="17" s="1"/>
  <c r="Q2106" i="17" s="1"/>
  <c r="Q2107" i="17" s="1"/>
  <c r="Q2108" i="17" s="1"/>
  <c r="Q2109" i="17" s="1"/>
  <c r="Q2110" i="17" s="1"/>
  <c r="Q2111" i="17" s="1"/>
  <c r="Q2112" i="17" s="1"/>
  <c r="Q2113" i="17" s="1"/>
  <c r="Q2114" i="17" s="1"/>
  <c r="Q2115" i="17" s="1"/>
  <c r="Q2116" i="17" s="1"/>
  <c r="Q2117" i="17" s="1"/>
  <c r="Q2118" i="17" s="1"/>
  <c r="Q2119" i="17" s="1"/>
  <c r="Q2120" i="17" s="1"/>
  <c r="Q2121" i="17" s="1"/>
  <c r="Q2122" i="17" s="1"/>
  <c r="Q2123" i="17" s="1"/>
  <c r="Q2124" i="17" s="1"/>
  <c r="Q2125" i="17" s="1"/>
  <c r="Q2126" i="17" s="1"/>
  <c r="Q2127" i="17" s="1"/>
  <c r="Q2128" i="17" s="1"/>
  <c r="Q2129" i="17" s="1"/>
  <c r="Q2130" i="17" s="1"/>
  <c r="Q2131" i="17" s="1"/>
  <c r="Q2132" i="17" s="1"/>
  <c r="Q2133" i="17" s="1"/>
  <c r="Q2134" i="17" s="1"/>
  <c r="Q2135" i="17" s="1"/>
  <c r="Q2136" i="17" s="1"/>
  <c r="Q2137" i="17" s="1"/>
  <c r="Q2138" i="17" s="1"/>
  <c r="Q2139" i="17" s="1"/>
  <c r="Q2140" i="17" s="1"/>
  <c r="Q2141" i="17" s="1"/>
  <c r="Q2142" i="17" s="1"/>
  <c r="Q2143" i="17" s="1"/>
  <c r="Q2144" i="17" s="1"/>
  <c r="Q2145" i="17" s="1"/>
  <c r="Q2146" i="17" s="1"/>
  <c r="Q2147" i="17" s="1"/>
  <c r="Q2148" i="17" s="1"/>
  <c r="Q2149" i="17" s="1"/>
  <c r="Q2150" i="17" s="1"/>
  <c r="Q2151" i="17" s="1"/>
  <c r="Q2152" i="17" s="1"/>
  <c r="Q2153" i="17" s="1"/>
  <c r="Q2154" i="17" s="1"/>
  <c r="Q2155" i="17" s="1"/>
  <c r="Q2156" i="17" s="1"/>
  <c r="Q2157" i="17" s="1"/>
  <c r="Q2158" i="17" s="1"/>
  <c r="Q2159" i="17" s="1"/>
  <c r="Q2160" i="17" s="1"/>
  <c r="Q2161" i="17" s="1"/>
  <c r="Q2162" i="17" s="1"/>
  <c r="Q2163" i="17" s="1"/>
  <c r="Q2164" i="17" s="1"/>
  <c r="Q2165" i="17" s="1"/>
  <c r="Q2166" i="17" s="1"/>
  <c r="Q2167" i="17" s="1"/>
  <c r="Q2168" i="17" s="1"/>
  <c r="Q2169" i="17" s="1"/>
  <c r="Q2170" i="17" s="1"/>
  <c r="Q2171" i="17" s="1"/>
  <c r="Q2172" i="17" s="1"/>
  <c r="Q2173" i="17" s="1"/>
  <c r="Q2174" i="17" s="1"/>
  <c r="Q2175" i="17" s="1"/>
  <c r="Q2176" i="17" s="1"/>
  <c r="Q2177" i="17" s="1"/>
  <c r="Q2178" i="17" s="1"/>
  <c r="Q2179" i="17" s="1"/>
  <c r="Q2180" i="17" s="1"/>
  <c r="Q2181" i="17" s="1"/>
  <c r="Q2182" i="17" s="1"/>
  <c r="Q2183" i="17" s="1"/>
  <c r="Q2184" i="17" s="1"/>
  <c r="Q2185" i="17" s="1"/>
  <c r="Q2186" i="17" s="1"/>
  <c r="Q2187" i="17" s="1"/>
  <c r="Q2188" i="17" s="1"/>
  <c r="Q2189" i="17" s="1"/>
  <c r="Q2190" i="17" s="1"/>
  <c r="Q2191" i="17" s="1"/>
  <c r="Q2192" i="17" s="1"/>
  <c r="Q2193" i="17" s="1"/>
  <c r="Q2194" i="17" s="1"/>
  <c r="Q2195" i="17" s="1"/>
  <c r="Q2196" i="17" s="1"/>
  <c r="Q2197" i="17" s="1"/>
  <c r="Q2198" i="17" s="1"/>
  <c r="Q2199" i="17" s="1"/>
  <c r="Q2200" i="17" s="1"/>
  <c r="Q2201" i="17" s="1"/>
  <c r="Q2202" i="17" s="1"/>
  <c r="Q2203" i="17" s="1"/>
  <c r="Q2204" i="17" s="1"/>
  <c r="Q2205" i="17" s="1"/>
  <c r="Q2206" i="17" s="1"/>
  <c r="Q2207" i="17" s="1"/>
  <c r="Q2208" i="17" s="1"/>
  <c r="Q2209" i="17" s="1"/>
  <c r="Q2210" i="17" s="1"/>
  <c r="Q2211" i="17" s="1"/>
  <c r="Q2212" i="17" s="1"/>
  <c r="Q2213" i="17" s="1"/>
  <c r="Q2214" i="17" s="1"/>
  <c r="Q2215" i="17" s="1"/>
  <c r="Q2216" i="17" s="1"/>
  <c r="Q2217" i="17" s="1"/>
  <c r="Q2218" i="17" s="1"/>
  <c r="Q2219" i="17" s="1"/>
  <c r="Q2220" i="17" s="1"/>
  <c r="Q2221" i="17" s="1"/>
  <c r="Q2222" i="17" s="1"/>
  <c r="Q2223" i="17" s="1"/>
  <c r="Q2224" i="17" s="1"/>
  <c r="Q2225" i="17" s="1"/>
  <c r="Q2226" i="17" s="1"/>
  <c r="Q2227" i="17" s="1"/>
  <c r="Q2228" i="17" s="1"/>
  <c r="Q2229" i="17" s="1"/>
  <c r="Q2230" i="17" s="1"/>
  <c r="Q2231" i="17" s="1"/>
  <c r="Q2232" i="17" s="1"/>
  <c r="Q2233" i="17" s="1"/>
  <c r="Q2234" i="17" s="1"/>
  <c r="Q2235" i="17" s="1"/>
  <c r="Q2236" i="17" s="1"/>
  <c r="Q2237" i="17" s="1"/>
  <c r="Q2238" i="17" s="1"/>
  <c r="Q2239" i="17" s="1"/>
  <c r="Q2240" i="17" s="1"/>
  <c r="Q2241" i="17" s="1"/>
  <c r="Q2242" i="17" s="1"/>
  <c r="Q2243" i="17" s="1"/>
  <c r="Q2244" i="17" s="1"/>
  <c r="Q2245" i="17" s="1"/>
  <c r="Q2246" i="17" s="1"/>
  <c r="Q2247" i="17" s="1"/>
  <c r="Q2248" i="17" s="1"/>
  <c r="Q2249" i="17" s="1"/>
  <c r="Q2250" i="17" s="1"/>
  <c r="Q2251" i="17" s="1"/>
  <c r="Q2252" i="17" s="1"/>
  <c r="Q2253" i="17" s="1"/>
  <c r="Q2254" i="17" s="1"/>
  <c r="Q2255" i="17" s="1"/>
  <c r="Q2256" i="17" s="1"/>
  <c r="Q2257" i="17" s="1"/>
  <c r="Q2258" i="17" s="1"/>
  <c r="Q2259" i="17" s="1"/>
  <c r="Q2260" i="17" s="1"/>
  <c r="Q2261" i="17" s="1"/>
  <c r="Q2262" i="17" s="1"/>
  <c r="Q2263" i="17" s="1"/>
  <c r="Q2264" i="17" s="1"/>
  <c r="Q2265" i="17" s="1"/>
  <c r="Q2266" i="17" s="1"/>
  <c r="Q2267" i="17" s="1"/>
  <c r="Q2268" i="17" s="1"/>
  <c r="Q2269" i="17" s="1"/>
  <c r="Q2270" i="17" s="1"/>
  <c r="Q2271" i="17" s="1"/>
  <c r="Q2272" i="17" s="1"/>
  <c r="Q2273" i="17" s="1"/>
  <c r="Q2274" i="17" s="1"/>
  <c r="Q2275" i="17" s="1"/>
  <c r="Q2276" i="17" s="1"/>
  <c r="Q2277" i="17" s="1"/>
  <c r="Q2278" i="17" s="1"/>
  <c r="Q2279" i="17" s="1"/>
  <c r="Q2280" i="17" s="1"/>
  <c r="Q2281" i="17" s="1"/>
  <c r="Q2282" i="17" s="1"/>
  <c r="Q2283" i="17" s="1"/>
  <c r="Q2284" i="17" s="1"/>
  <c r="Q2285" i="17" s="1"/>
  <c r="Q2286" i="17" s="1"/>
  <c r="Q2287" i="17" s="1"/>
  <c r="Q2288" i="17" s="1"/>
  <c r="Q2289" i="17" s="1"/>
  <c r="Q2290" i="17" s="1"/>
  <c r="Q2291" i="17" s="1"/>
  <c r="Q2292" i="17" s="1"/>
  <c r="Q2293" i="17" s="1"/>
  <c r="Q2294" i="17" s="1"/>
  <c r="Q2295" i="17" s="1"/>
  <c r="Q2296" i="17" s="1"/>
  <c r="Q2297" i="17" s="1"/>
  <c r="Q2298" i="17" s="1"/>
  <c r="Q2299" i="17" s="1"/>
  <c r="Q2300" i="17" s="1"/>
  <c r="Q2301" i="17" s="1"/>
  <c r="Q2302" i="17" s="1"/>
  <c r="Q2303" i="17" s="1"/>
  <c r="Q2304" i="17" s="1"/>
  <c r="Q2305" i="17" s="1"/>
  <c r="Q2306" i="17" s="1"/>
  <c r="Q2307" i="17" s="1"/>
  <c r="Q2308" i="17" s="1"/>
  <c r="Q2309" i="17" s="1"/>
  <c r="Q2310" i="17" s="1"/>
  <c r="Q2311" i="17" s="1"/>
  <c r="Q2312" i="17" s="1"/>
  <c r="Q2313" i="17" s="1"/>
  <c r="Q2314" i="17" s="1"/>
  <c r="Q2315" i="17" s="1"/>
  <c r="Q2316" i="17" s="1"/>
  <c r="Q2317" i="17" s="1"/>
  <c r="Q2318" i="17" s="1"/>
  <c r="Q2319" i="17" s="1"/>
  <c r="Q2320" i="17" s="1"/>
  <c r="Q2321" i="17" s="1"/>
  <c r="Q2322" i="17" s="1"/>
  <c r="Q2323" i="17" s="1"/>
  <c r="Q2324" i="17" s="1"/>
  <c r="Q2325" i="17" s="1"/>
  <c r="Q2326" i="17" s="1"/>
  <c r="Q2327" i="17" s="1"/>
  <c r="Q2328" i="17" s="1"/>
  <c r="Q2329" i="17" s="1"/>
  <c r="Q2330" i="17" s="1"/>
  <c r="Q2331" i="17" s="1"/>
  <c r="Q2332" i="17" s="1"/>
  <c r="Q2333" i="17" s="1"/>
  <c r="Q2334" i="17" s="1"/>
  <c r="Q2335" i="17" s="1"/>
  <c r="Q2336" i="17" s="1"/>
  <c r="Q2337" i="17" s="1"/>
  <c r="Q2338" i="17" s="1"/>
  <c r="Q2339" i="17" s="1"/>
  <c r="Q2340" i="17" s="1"/>
  <c r="Q2341" i="17" s="1"/>
  <c r="Q2342" i="17" s="1"/>
  <c r="Q2343" i="17" s="1"/>
  <c r="Q2344" i="17" s="1"/>
  <c r="Q2345" i="17" s="1"/>
  <c r="Q2346" i="17" s="1"/>
  <c r="Q2347" i="17" s="1"/>
  <c r="Q2348" i="17" s="1"/>
  <c r="Q2349" i="17" s="1"/>
  <c r="Q2350" i="17" s="1"/>
  <c r="Q2351" i="17" s="1"/>
  <c r="Q2352" i="17" s="1"/>
  <c r="Q2353" i="17" s="1"/>
  <c r="Q2354" i="17" s="1"/>
  <c r="Q2355" i="17" s="1"/>
  <c r="Q2356" i="17" s="1"/>
  <c r="Q2357" i="17" s="1"/>
  <c r="Q2358" i="17" s="1"/>
  <c r="Q2359" i="17" s="1"/>
  <c r="Q2360" i="17" s="1"/>
  <c r="Q2361" i="17" s="1"/>
  <c r="Q2362" i="17" s="1"/>
  <c r="Q2363" i="17" s="1"/>
  <c r="Q2364" i="17" s="1"/>
  <c r="Q2365" i="17" s="1"/>
  <c r="Q2366" i="17" s="1"/>
  <c r="Q2367" i="17" s="1"/>
  <c r="Q2368" i="17" s="1"/>
  <c r="Q2369" i="17" s="1"/>
  <c r="Q2370" i="17" s="1"/>
  <c r="Q2371" i="17" s="1"/>
  <c r="Q2372" i="17" s="1"/>
  <c r="Q2373" i="17" s="1"/>
  <c r="Q2374" i="17" s="1"/>
  <c r="Q2375" i="17" s="1"/>
  <c r="Q2376" i="17" s="1"/>
  <c r="Q2377" i="17" s="1"/>
  <c r="Q2378" i="17" s="1"/>
  <c r="Q2379" i="17" s="1"/>
  <c r="Q2380" i="17" s="1"/>
  <c r="Q2381" i="17" s="1"/>
  <c r="Q2382" i="17" s="1"/>
  <c r="Q2383" i="17" s="1"/>
  <c r="Q2384" i="17" s="1"/>
  <c r="Q2385" i="17" s="1"/>
  <c r="Q2386" i="17" s="1"/>
  <c r="Q2387" i="17" s="1"/>
  <c r="Q2388" i="17" s="1"/>
  <c r="Q2389" i="17" s="1"/>
  <c r="Q2390" i="17" s="1"/>
  <c r="Q2391" i="17" s="1"/>
  <c r="Q2392" i="17" s="1"/>
  <c r="Q2393" i="17" s="1"/>
  <c r="Q2394" i="17" s="1"/>
  <c r="Q2395" i="17" s="1"/>
  <c r="Q2396" i="17" s="1"/>
  <c r="Q2397" i="17" s="1"/>
  <c r="Q2398" i="17" s="1"/>
  <c r="Q2399" i="17" s="1"/>
  <c r="Q2400" i="17" s="1"/>
  <c r="Q2401" i="17" s="1"/>
  <c r="Q2402" i="17" s="1"/>
  <c r="Q2403" i="17" s="1"/>
  <c r="Q2404" i="17" s="1"/>
  <c r="Q2405" i="17" s="1"/>
  <c r="Q2406" i="17" s="1"/>
  <c r="Q2407" i="17" s="1"/>
  <c r="Q2408" i="17" s="1"/>
  <c r="Q2409" i="17" s="1"/>
  <c r="Q2410" i="17" s="1"/>
  <c r="Q2411" i="17" s="1"/>
  <c r="Q2412" i="17" s="1"/>
  <c r="Q2413" i="17" s="1"/>
  <c r="Q2414" i="17" s="1"/>
  <c r="Q2415" i="17" s="1"/>
  <c r="Q2416" i="17" s="1"/>
  <c r="Q2417" i="17" s="1"/>
  <c r="Q2418" i="17" s="1"/>
  <c r="Q2419" i="17" s="1"/>
  <c r="Q2420" i="17" s="1"/>
  <c r="Q2421" i="17" s="1"/>
  <c r="Q2422" i="17" s="1"/>
  <c r="Q2423" i="17" s="1"/>
  <c r="Q2424" i="17" s="1"/>
  <c r="Q2425" i="17" s="1"/>
  <c r="Q2426" i="17" s="1"/>
  <c r="Q2427" i="17" s="1"/>
  <c r="Q2428" i="17" s="1"/>
  <c r="Q2429" i="17" s="1"/>
  <c r="Q2430" i="17" s="1"/>
  <c r="Q2431" i="17" s="1"/>
  <c r="Q2432" i="17" s="1"/>
  <c r="Q2433" i="17" s="1"/>
  <c r="Q2434" i="17" s="1"/>
  <c r="Q2435" i="17" s="1"/>
  <c r="Q2436" i="17" s="1"/>
  <c r="Q2437" i="17" s="1"/>
  <c r="Q2438" i="17" s="1"/>
  <c r="Q2439" i="17" s="1"/>
  <c r="Q2440" i="17" s="1"/>
  <c r="Q2441" i="17" s="1"/>
  <c r="Q2442" i="17" s="1"/>
  <c r="Q2443" i="17" s="1"/>
  <c r="Q2444" i="17" s="1"/>
  <c r="Q2445" i="17" s="1"/>
  <c r="Q2446" i="17" s="1"/>
  <c r="Q2447" i="17" s="1"/>
  <c r="Q2448" i="17" s="1"/>
  <c r="Q2449" i="17" s="1"/>
  <c r="Q2450" i="17" s="1"/>
  <c r="Q2451" i="17" s="1"/>
  <c r="Q2452" i="17" s="1"/>
  <c r="Q2453" i="17" s="1"/>
  <c r="Q2454" i="17" s="1"/>
  <c r="Q2455" i="17" s="1"/>
  <c r="Q2456" i="17" s="1"/>
  <c r="Q2457" i="17" s="1"/>
  <c r="Q2458" i="17" s="1"/>
  <c r="Q2459" i="17" s="1"/>
  <c r="Q2460" i="17" s="1"/>
  <c r="Q2461" i="17" s="1"/>
  <c r="Q2462" i="17" s="1"/>
  <c r="Q2463" i="17" s="1"/>
  <c r="Q2464" i="17" s="1"/>
  <c r="Q2465" i="17" s="1"/>
  <c r="Q2466" i="17" s="1"/>
  <c r="Q2467" i="17" s="1"/>
  <c r="Q2468" i="17" s="1"/>
  <c r="Q2469" i="17" s="1"/>
  <c r="Q2470" i="17" s="1"/>
  <c r="Q2471" i="17" s="1"/>
  <c r="Q2472" i="17" s="1"/>
  <c r="Q2473" i="17" s="1"/>
  <c r="Q2474" i="17" s="1"/>
  <c r="Q2475" i="17" s="1"/>
  <c r="Q2476" i="17" s="1"/>
  <c r="Q2477" i="17" s="1"/>
  <c r="Q2478" i="17" s="1"/>
  <c r="Q2479" i="17" s="1"/>
  <c r="Q2480" i="17" s="1"/>
  <c r="Q2481" i="17" s="1"/>
  <c r="Q2482" i="17" s="1"/>
  <c r="Q2483" i="17" s="1"/>
  <c r="Q2484" i="17" s="1"/>
  <c r="Q2485" i="17" s="1"/>
  <c r="Q2486" i="17" s="1"/>
  <c r="Q2487" i="17" s="1"/>
  <c r="Q2488" i="17" s="1"/>
  <c r="Q2489" i="17" s="1"/>
  <c r="Q2490" i="17" s="1"/>
  <c r="Q2491" i="17" s="1"/>
  <c r="Q2492" i="17" s="1"/>
  <c r="Q2493" i="17" s="1"/>
  <c r="Q2494" i="17" s="1"/>
  <c r="Q2495" i="17" s="1"/>
  <c r="Q2496" i="17" s="1"/>
  <c r="Q2497" i="17" s="1"/>
  <c r="Q2498" i="17" s="1"/>
  <c r="Q2499" i="17" s="1"/>
  <c r="Q2500" i="17" s="1"/>
  <c r="Q2501" i="17" s="1"/>
  <c r="Q2502" i="17" s="1"/>
  <c r="Q2503" i="17" s="1"/>
  <c r="Q2504" i="17" s="1"/>
  <c r="Q2505" i="17" s="1"/>
  <c r="Q2506" i="17" s="1"/>
  <c r="Q2507" i="17" s="1"/>
  <c r="Q2508" i="17" s="1"/>
  <c r="Q2509" i="17" s="1"/>
  <c r="Q2510" i="17" s="1"/>
  <c r="Q2511" i="17" s="1"/>
  <c r="Q2512" i="17" s="1"/>
  <c r="Q2513" i="17" s="1"/>
  <c r="Q2514" i="17" s="1"/>
  <c r="Q2515" i="17" s="1"/>
  <c r="Q2516" i="17" s="1"/>
  <c r="Q2517" i="17" s="1"/>
  <c r="Q2518" i="17" s="1"/>
  <c r="Q2519" i="17" s="1"/>
  <c r="Q2520" i="17" s="1"/>
  <c r="Q2521" i="17" s="1"/>
  <c r="Q2522" i="17" s="1"/>
  <c r="Q2523" i="17" s="1"/>
  <c r="Q2524" i="17" s="1"/>
  <c r="Q2525" i="17" s="1"/>
  <c r="Q2526" i="17" s="1"/>
  <c r="Q2527" i="17" s="1"/>
  <c r="Q2528" i="17" s="1"/>
  <c r="Q2529" i="17" s="1"/>
  <c r="Q2530" i="17" s="1"/>
  <c r="Q2531" i="17" s="1"/>
  <c r="Q2532" i="17" s="1"/>
  <c r="Q2533" i="17" s="1"/>
  <c r="Q2534" i="17" s="1"/>
  <c r="Q2535" i="17" s="1"/>
  <c r="Q2536" i="17" s="1"/>
  <c r="Q2537" i="17" s="1"/>
  <c r="Q2538" i="17" s="1"/>
  <c r="Q2539" i="17" s="1"/>
  <c r="Q2540" i="17" s="1"/>
  <c r="Q2541" i="17" s="1"/>
  <c r="Q2542" i="17" s="1"/>
  <c r="Q2543" i="17" s="1"/>
  <c r="Q2544" i="17" s="1"/>
  <c r="Q2545" i="17" s="1"/>
  <c r="Q2546" i="17" s="1"/>
  <c r="Q2547" i="17" s="1"/>
  <c r="Q2548" i="17" s="1"/>
  <c r="Q2549" i="17" s="1"/>
  <c r="Q2550" i="17" s="1"/>
  <c r="Q2551" i="17" s="1"/>
  <c r="Q2552" i="17" s="1"/>
  <c r="Q2553" i="17" s="1"/>
  <c r="Q2554" i="17" s="1"/>
  <c r="Q2555" i="17" s="1"/>
  <c r="Q2556" i="17" s="1"/>
  <c r="Q2557" i="17" s="1"/>
  <c r="Q2558" i="17" s="1"/>
  <c r="Q2559" i="17" s="1"/>
  <c r="Q2560" i="17" s="1"/>
  <c r="Q2561" i="17" s="1"/>
  <c r="Q2562" i="17" s="1"/>
  <c r="Q2563" i="17" s="1"/>
  <c r="Q2564" i="17" s="1"/>
  <c r="Q2565" i="17" s="1"/>
  <c r="Q2566" i="17" s="1"/>
  <c r="Q2567" i="17" s="1"/>
  <c r="Q2568" i="17" s="1"/>
  <c r="Q2569" i="17" s="1"/>
  <c r="Q2570" i="17" s="1"/>
  <c r="Q2571" i="17" s="1"/>
  <c r="Q2572" i="17" s="1"/>
  <c r="Q2573" i="17" s="1"/>
  <c r="Q2574" i="17" s="1"/>
  <c r="Q2575" i="17" s="1"/>
  <c r="Q2576" i="17" s="1"/>
  <c r="Q2577" i="17" s="1"/>
  <c r="Q2578" i="17" s="1"/>
  <c r="Q2579" i="17" s="1"/>
  <c r="Q2580" i="17" s="1"/>
  <c r="Q2581" i="17" s="1"/>
  <c r="Q2582" i="17" s="1"/>
  <c r="Q2583" i="17" s="1"/>
  <c r="Q2584" i="17" s="1"/>
  <c r="Q2585" i="17" s="1"/>
  <c r="Q2586" i="17" s="1"/>
  <c r="Q2587" i="17" s="1"/>
  <c r="Q2588" i="17" s="1"/>
  <c r="Q2589" i="17" s="1"/>
  <c r="Q2590" i="17" s="1"/>
  <c r="Q2591" i="17" s="1"/>
  <c r="Q2592" i="17" s="1"/>
  <c r="Q2593" i="17" s="1"/>
  <c r="Q2594" i="17" s="1"/>
  <c r="Q2595" i="17" s="1"/>
  <c r="Q2596" i="17" s="1"/>
  <c r="Q2597" i="17" s="1"/>
  <c r="Q2598" i="17" s="1"/>
  <c r="Q2599" i="17" s="1"/>
  <c r="Q2600" i="17" s="1"/>
  <c r="Q2601" i="17" s="1"/>
  <c r="Q2602" i="17" s="1"/>
  <c r="Q2603" i="17" s="1"/>
  <c r="Q2604" i="17" s="1"/>
  <c r="Q2605" i="17" s="1"/>
  <c r="Q2606" i="17" s="1"/>
  <c r="Q2607" i="17" s="1"/>
  <c r="Q2608" i="17" s="1"/>
  <c r="Q2609" i="17" s="1"/>
  <c r="Q2610" i="17" s="1"/>
  <c r="Q2611" i="17" s="1"/>
  <c r="Q2612" i="17" s="1"/>
  <c r="Q2613" i="17" s="1"/>
  <c r="Q2614" i="17" s="1"/>
  <c r="Q2615" i="17" s="1"/>
  <c r="Q2616" i="17" s="1"/>
  <c r="Q2617" i="17" s="1"/>
  <c r="Q2618" i="17" s="1"/>
  <c r="Q2619" i="17" s="1"/>
  <c r="Q2620" i="17" s="1"/>
  <c r="Q2621" i="17" s="1"/>
  <c r="Q2622" i="17" s="1"/>
  <c r="Q2623" i="17" s="1"/>
  <c r="Q2624" i="17" s="1"/>
  <c r="Q2625" i="17" s="1"/>
  <c r="Q2626" i="17" s="1"/>
  <c r="Q2627" i="17" s="1"/>
  <c r="Q2628" i="17" s="1"/>
  <c r="Q2629" i="17" s="1"/>
  <c r="Q2630" i="17" s="1"/>
  <c r="Q2631" i="17" s="1"/>
  <c r="Q2632" i="17" s="1"/>
  <c r="Q2633" i="17" s="1"/>
  <c r="Q2634" i="17" s="1"/>
  <c r="Q2635" i="17" s="1"/>
  <c r="Q2636" i="17" s="1"/>
  <c r="Q2637" i="17" s="1"/>
  <c r="Q2638" i="17" s="1"/>
  <c r="Q2639" i="17" s="1"/>
  <c r="Q2640" i="17" s="1"/>
  <c r="Q2641" i="17" s="1"/>
  <c r="Q2642" i="17" s="1"/>
  <c r="Q2643" i="17" s="1"/>
  <c r="Q2644" i="17" s="1"/>
  <c r="Q2645" i="17" s="1"/>
  <c r="Q2646" i="17" s="1"/>
  <c r="Q2647" i="17" s="1"/>
  <c r="Q2648" i="17" s="1"/>
  <c r="Q2649" i="17" s="1"/>
  <c r="Q2650" i="17" s="1"/>
  <c r="Q2651" i="17" s="1"/>
  <c r="Q2652" i="17" s="1"/>
  <c r="Q2653" i="17" s="1"/>
  <c r="Q2654" i="17" s="1"/>
  <c r="Q2655" i="17" s="1"/>
  <c r="Q2656" i="17" s="1"/>
  <c r="Q2657" i="17" s="1"/>
  <c r="Q2658" i="17" s="1"/>
  <c r="Q2659" i="17" s="1"/>
  <c r="Q2660" i="17" s="1"/>
  <c r="Q2661" i="17" s="1"/>
  <c r="Q2662" i="17" s="1"/>
  <c r="Q2663" i="17" s="1"/>
  <c r="Q2664" i="17" s="1"/>
  <c r="Q2665" i="17" s="1"/>
  <c r="Q2666" i="17" s="1"/>
  <c r="Q2667" i="17" s="1"/>
  <c r="Q2668" i="17" s="1"/>
  <c r="Q2669" i="17" s="1"/>
  <c r="Q2670" i="17" s="1"/>
  <c r="Q2671" i="17" s="1"/>
  <c r="Q2672" i="17" s="1"/>
  <c r="Q2673" i="17" s="1"/>
  <c r="Q2674" i="17" s="1"/>
  <c r="Q2675" i="17" s="1"/>
  <c r="Q2676" i="17" s="1"/>
  <c r="P2675" i="17"/>
  <c r="P2674" i="17"/>
  <c r="P2673" i="17"/>
  <c r="P2672" i="17"/>
  <c r="P2671" i="17"/>
  <c r="P2670" i="17"/>
  <c r="P2669" i="17"/>
  <c r="P2668" i="17"/>
  <c r="P2667" i="17"/>
  <c r="P2666" i="17"/>
  <c r="P2665" i="17"/>
  <c r="P2664" i="17"/>
  <c r="P2663" i="17"/>
  <c r="P2662" i="17"/>
  <c r="P2661" i="17"/>
  <c r="P2660" i="17"/>
  <c r="P2659" i="17"/>
  <c r="P2658" i="17"/>
  <c r="P2657" i="17"/>
  <c r="P2656" i="17"/>
  <c r="P2655" i="17"/>
  <c r="P2654" i="17"/>
  <c r="P2653" i="17"/>
  <c r="P2652" i="17"/>
  <c r="P2651" i="17"/>
  <c r="P2650" i="17"/>
  <c r="P2649" i="17"/>
  <c r="P2648" i="17"/>
  <c r="P2647" i="17"/>
  <c r="P2646" i="17"/>
  <c r="P2645" i="17"/>
  <c r="P2644" i="17"/>
  <c r="P2643" i="17"/>
  <c r="P2642" i="17"/>
  <c r="P2641" i="17"/>
  <c r="P2640" i="17"/>
  <c r="P2639" i="17"/>
  <c r="P2638" i="17"/>
  <c r="P2637" i="17"/>
  <c r="P2636" i="17"/>
  <c r="P2635" i="17"/>
  <c r="P2634" i="17"/>
  <c r="P2632" i="17"/>
  <c r="P2631" i="17"/>
  <c r="P2630" i="17"/>
  <c r="P2628" i="17"/>
  <c r="P2627" i="17"/>
  <c r="P2626" i="17"/>
  <c r="P2623" i="17"/>
  <c r="P2622" i="17"/>
  <c r="P2621" i="17"/>
  <c r="P2620" i="17"/>
  <c r="P2619" i="17"/>
  <c r="P2618" i="17"/>
  <c r="P2617" i="17"/>
  <c r="P2616" i="17"/>
  <c r="P2615" i="17"/>
  <c r="P2614" i="17"/>
  <c r="P2613" i="17"/>
  <c r="P2612" i="17"/>
  <c r="P2611" i="17"/>
  <c r="P2610" i="17"/>
  <c r="P2609" i="17"/>
  <c r="P2607" i="17"/>
  <c r="P2606" i="17"/>
  <c r="P2605" i="17"/>
  <c r="P2604" i="17"/>
  <c r="P2603" i="17"/>
  <c r="P2602" i="17"/>
  <c r="P2601" i="17"/>
  <c r="P2600" i="17"/>
  <c r="P2599" i="17"/>
  <c r="P2598" i="17"/>
  <c r="P2597" i="17"/>
  <c r="P2596" i="17"/>
  <c r="P2595" i="17"/>
  <c r="P2594" i="17"/>
  <c r="P2593" i="17"/>
  <c r="P2592" i="17"/>
  <c r="P2591" i="17"/>
  <c r="P2590" i="17"/>
  <c r="P2589" i="17"/>
  <c r="P2588" i="17"/>
  <c r="P2587" i="17"/>
  <c r="P2586" i="17"/>
  <c r="P2585" i="17"/>
  <c r="P2583" i="17"/>
  <c r="P2582" i="17"/>
  <c r="P2581" i="17"/>
  <c r="P2580" i="17"/>
  <c r="P2579" i="17"/>
  <c r="P2578" i="17"/>
  <c r="P2576" i="17"/>
  <c r="P2574" i="17"/>
  <c r="P2573" i="17"/>
  <c r="P2572" i="17"/>
  <c r="P2571" i="17"/>
  <c r="P2570" i="17"/>
  <c r="P2569" i="17"/>
  <c r="P2568" i="17"/>
  <c r="P2567" i="17"/>
  <c r="P2566" i="17"/>
  <c r="P2565" i="17"/>
  <c r="P2564" i="17"/>
  <c r="P2563" i="17"/>
  <c r="P2562" i="17"/>
  <c r="P2561" i="17"/>
  <c r="P2560" i="17"/>
  <c r="P2559" i="17"/>
  <c r="P2558" i="17"/>
  <c r="P2557" i="17"/>
  <c r="P2556" i="17"/>
  <c r="P2555" i="17"/>
  <c r="P2553" i="17"/>
  <c r="P2552" i="17"/>
  <c r="P2551" i="17"/>
  <c r="P2550" i="17"/>
  <c r="P2549" i="17"/>
  <c r="P2548" i="17"/>
  <c r="P2547" i="17"/>
  <c r="P2546" i="17"/>
  <c r="P2545" i="17"/>
  <c r="P2544" i="17"/>
  <c r="P2542" i="17"/>
  <c r="P2541" i="17"/>
  <c r="P2540" i="17"/>
  <c r="P2539" i="17"/>
  <c r="P2538" i="17"/>
  <c r="P2537" i="17"/>
  <c r="P2536" i="17"/>
  <c r="P2535" i="17"/>
  <c r="P2534" i="17"/>
  <c r="P2533" i="17"/>
  <c r="P2532" i="17"/>
  <c r="P2531" i="17"/>
  <c r="P2530" i="17"/>
  <c r="P2529" i="17"/>
  <c r="P2528" i="17"/>
  <c r="P2527" i="17"/>
  <c r="P2526" i="17"/>
  <c r="P2525" i="17"/>
  <c r="P2524" i="17"/>
  <c r="P2523" i="17"/>
  <c r="P2522" i="17"/>
  <c r="P2521" i="17"/>
  <c r="P2520" i="17"/>
  <c r="P2519" i="17"/>
  <c r="P2517" i="17"/>
  <c r="P2515" i="17"/>
  <c r="P2514" i="17"/>
  <c r="P2513" i="17"/>
  <c r="P2512" i="17"/>
  <c r="P2511" i="17"/>
  <c r="P2510" i="17"/>
  <c r="P2509" i="17"/>
  <c r="P2508" i="17"/>
  <c r="P2507" i="17"/>
  <c r="P2506" i="17"/>
  <c r="P2505" i="17"/>
  <c r="P2504" i="17"/>
  <c r="P2503" i="17"/>
  <c r="P2502" i="17"/>
  <c r="P2501" i="17"/>
  <c r="P2500" i="17"/>
  <c r="P2499" i="17"/>
  <c r="P2498" i="17"/>
  <c r="P2497" i="17"/>
  <c r="P2496" i="17"/>
  <c r="P2494" i="17"/>
  <c r="P2493" i="17"/>
  <c r="P2492" i="17"/>
  <c r="P2491" i="17"/>
  <c r="P2490" i="17"/>
  <c r="P2489" i="17"/>
  <c r="P2488" i="17"/>
  <c r="P2487" i="17"/>
  <c r="P2486" i="17"/>
  <c r="P2485" i="17"/>
  <c r="P2484" i="17"/>
  <c r="P2483" i="17"/>
  <c r="P2482" i="17"/>
  <c r="P2481" i="17"/>
  <c r="P2479" i="17"/>
  <c r="P2478" i="17"/>
  <c r="P2477" i="17"/>
  <c r="P2476" i="17"/>
  <c r="P2475" i="17"/>
  <c r="P2474" i="17"/>
  <c r="P2473" i="17"/>
  <c r="P2472" i="17"/>
  <c r="P2471" i="17"/>
  <c r="P2469" i="17"/>
  <c r="P2468" i="17"/>
  <c r="P2467" i="17"/>
  <c r="P2466" i="17"/>
  <c r="P2465" i="17"/>
  <c r="P2464" i="17"/>
  <c r="P2463" i="17"/>
  <c r="P2462" i="17"/>
  <c r="P2461" i="17"/>
  <c r="P2460" i="17"/>
  <c r="P2459" i="17"/>
  <c r="P2458" i="17"/>
  <c r="P2457" i="17"/>
  <c r="P2456" i="17"/>
  <c r="P2455" i="17"/>
  <c r="P2453" i="17"/>
  <c r="P2452" i="17"/>
  <c r="P2450" i="17"/>
  <c r="P2449" i="17"/>
  <c r="P2448" i="17"/>
  <c r="P2447" i="17"/>
  <c r="P2446" i="17"/>
  <c r="P2445" i="17"/>
  <c r="P2444" i="17"/>
  <c r="P2443" i="17"/>
  <c r="P2442" i="17"/>
  <c r="P2441" i="17"/>
  <c r="P2440" i="17"/>
  <c r="P2439" i="17"/>
  <c r="P2438" i="17"/>
  <c r="P2437" i="17"/>
  <c r="P2436" i="17"/>
  <c r="P2434" i="17"/>
  <c r="P2433" i="17"/>
  <c r="P2432" i="17"/>
  <c r="P2431" i="17"/>
  <c r="P2430" i="17"/>
  <c r="P2429" i="17"/>
  <c r="P2428" i="17"/>
  <c r="P2427" i="17"/>
  <c r="P2426" i="17"/>
  <c r="P2425" i="17"/>
  <c r="P2424" i="17"/>
  <c r="P2423" i="17"/>
  <c r="P2422" i="17"/>
  <c r="P2421" i="17"/>
  <c r="P2420" i="17"/>
  <c r="P2419" i="17"/>
  <c r="P2417" i="17"/>
  <c r="P2416" i="17"/>
  <c r="P2415" i="17"/>
  <c r="P2414" i="17"/>
  <c r="P2413" i="17"/>
  <c r="P2412" i="17"/>
  <c r="P2411" i="17"/>
  <c r="P2410" i="17"/>
  <c r="P2409" i="17"/>
  <c r="P2407" i="17"/>
  <c r="P2406" i="17"/>
  <c r="P2405" i="17"/>
  <c r="P2404" i="17"/>
  <c r="P2403" i="17"/>
  <c r="P2399" i="17"/>
  <c r="P2398" i="17"/>
  <c r="P2397" i="17"/>
  <c r="P2396" i="17"/>
  <c r="P2395" i="17"/>
  <c r="P2393" i="17"/>
  <c r="P2392" i="17"/>
  <c r="P2391" i="17"/>
  <c r="P2390" i="17"/>
  <c r="P2389" i="17"/>
  <c r="P2388" i="17"/>
  <c r="P2387" i="17"/>
  <c r="P2386" i="17"/>
  <c r="P2385" i="17"/>
  <c r="P2384" i="17"/>
  <c r="P2383" i="17"/>
  <c r="P2382" i="17"/>
  <c r="P2381" i="17"/>
  <c r="P2380" i="17"/>
  <c r="P2379" i="17"/>
  <c r="P2378" i="17"/>
  <c r="P2377" i="17"/>
  <c r="P2376" i="17"/>
  <c r="P2375" i="17"/>
  <c r="P2374" i="17"/>
  <c r="P2373" i="17"/>
  <c r="P2372" i="17"/>
  <c r="P2371" i="17"/>
  <c r="P2370" i="17"/>
  <c r="P2369" i="17"/>
  <c r="P2367" i="17"/>
  <c r="P2366" i="17"/>
  <c r="P2365" i="17"/>
  <c r="P2364" i="17"/>
  <c r="P2363" i="17"/>
  <c r="P2362" i="17"/>
  <c r="P2361" i="17"/>
  <c r="P2360" i="17"/>
  <c r="P2359" i="17"/>
  <c r="P2358" i="17"/>
  <c r="P2357" i="17"/>
  <c r="P2356" i="17"/>
  <c r="P2355" i="17"/>
  <c r="P2354" i="17"/>
  <c r="P2353" i="17"/>
  <c r="P2352" i="17"/>
  <c r="P2351" i="17"/>
  <c r="P2350" i="17"/>
  <c r="P2349" i="17"/>
  <c r="P2348" i="17"/>
  <c r="P2347" i="17"/>
  <c r="P2346" i="17"/>
  <c r="P2345" i="17"/>
  <c r="P2344" i="17"/>
  <c r="P2343" i="17"/>
  <c r="P2342" i="17"/>
  <c r="P2341" i="17"/>
  <c r="P2340" i="17"/>
  <c r="P2339" i="17"/>
  <c r="P2338" i="17"/>
  <c r="P2337" i="17"/>
  <c r="P2336" i="17"/>
  <c r="P2335" i="17"/>
  <c r="P2332" i="17"/>
  <c r="P2331" i="17"/>
  <c r="P2330" i="17"/>
  <c r="P2329" i="17"/>
  <c r="P2328" i="17"/>
  <c r="P2327" i="17"/>
  <c r="P2326" i="17"/>
  <c r="P2324" i="17"/>
  <c r="P2323" i="17"/>
  <c r="P2321" i="17"/>
  <c r="P2320" i="17"/>
  <c r="P2319" i="17"/>
  <c r="P2318" i="17"/>
  <c r="P2317" i="17"/>
  <c r="P2316" i="17"/>
  <c r="P2315" i="17"/>
  <c r="P2314" i="17"/>
  <c r="P2313" i="17"/>
  <c r="P2312" i="17"/>
  <c r="P2311" i="17"/>
  <c r="P2310" i="17"/>
  <c r="P2309" i="17"/>
  <c r="P2308" i="17"/>
  <c r="P2307" i="17"/>
  <c r="P2304" i="17"/>
  <c r="P2303" i="17"/>
  <c r="P2302" i="17"/>
  <c r="P2301" i="17"/>
  <c r="P2300" i="17"/>
  <c r="P2299" i="17"/>
  <c r="P2298" i="17"/>
  <c r="P2297" i="17"/>
  <c r="P2296" i="17"/>
  <c r="P2295" i="17"/>
  <c r="P2294" i="17"/>
  <c r="P2293" i="17"/>
  <c r="P2292" i="17"/>
  <c r="P2290" i="17"/>
  <c r="P2289" i="17"/>
  <c r="P2287" i="17"/>
  <c r="P2285" i="17"/>
  <c r="P2283" i="17"/>
  <c r="P2280" i="17"/>
  <c r="P2279" i="17"/>
  <c r="P2277" i="17"/>
  <c r="P2276" i="17"/>
  <c r="P2275" i="17"/>
  <c r="P2273" i="17"/>
  <c r="P2271" i="17"/>
  <c r="P2268" i="17"/>
  <c r="P2266" i="17"/>
  <c r="P2265" i="17"/>
  <c r="P2263" i="17"/>
  <c r="P2262" i="17"/>
  <c r="P2261" i="17"/>
  <c r="P2260" i="17"/>
  <c r="P2259" i="17"/>
  <c r="P2258" i="17"/>
  <c r="P2257" i="17"/>
  <c r="P2256" i="17"/>
  <c r="P2255" i="17"/>
  <c r="P2253" i="17"/>
  <c r="P2252" i="17"/>
  <c r="P2250" i="17"/>
  <c r="P2249" i="17"/>
  <c r="P2248" i="17"/>
  <c r="P2247" i="17"/>
  <c r="P2243" i="17"/>
  <c r="P2242" i="17"/>
  <c r="P2241" i="17"/>
  <c r="P2240" i="17"/>
  <c r="P2239" i="17"/>
  <c r="P2238" i="17"/>
  <c r="P2237" i="17"/>
  <c r="P2236" i="17"/>
  <c r="P2235" i="17"/>
  <c r="P2234" i="17"/>
  <c r="P2233" i="17"/>
  <c r="P2232" i="17"/>
  <c r="P2231" i="17"/>
  <c r="P2230" i="17"/>
  <c r="P2229" i="17"/>
  <c r="P2228" i="17"/>
  <c r="P2227" i="17"/>
  <c r="P2226" i="17"/>
  <c r="P2225" i="17"/>
  <c r="P2224" i="17"/>
  <c r="P2223" i="17"/>
  <c r="P2222" i="17"/>
  <c r="P2221" i="17"/>
  <c r="P2220" i="17"/>
  <c r="P2219" i="17"/>
  <c r="P2218" i="17"/>
  <c r="P2217" i="17"/>
  <c r="P2216" i="17"/>
  <c r="P2215" i="17"/>
  <c r="P2214" i="17"/>
  <c r="P2213" i="17"/>
  <c r="P2212" i="17"/>
  <c r="P2211" i="17"/>
  <c r="P2210" i="17"/>
  <c r="P2209" i="17"/>
  <c r="P2208" i="17"/>
  <c r="P2205" i="17"/>
  <c r="P2203" i="17"/>
  <c r="P2202" i="17"/>
  <c r="P2201" i="17"/>
  <c r="P2200" i="17"/>
  <c r="P2199" i="17"/>
  <c r="P2198" i="17"/>
  <c r="P2197" i="17"/>
  <c r="P2196" i="17"/>
  <c r="P2195" i="17"/>
  <c r="P2194" i="17"/>
  <c r="P2193" i="17"/>
  <c r="P2192" i="17"/>
  <c r="P2191" i="17"/>
  <c r="P2190" i="17"/>
  <c r="P2189" i="17"/>
  <c r="P2188" i="17"/>
  <c r="P2187" i="17"/>
  <c r="P2186" i="17"/>
  <c r="P2185" i="17"/>
  <c r="P2184" i="17"/>
  <c r="P2183" i="17"/>
  <c r="P2182" i="17"/>
  <c r="P2181" i="17"/>
  <c r="P2180" i="17"/>
  <c r="P2179" i="17"/>
  <c r="P2178" i="17"/>
  <c r="P2177" i="17"/>
  <c r="P2173" i="17"/>
  <c r="P2171" i="17"/>
  <c r="P2170" i="17"/>
  <c r="P2168" i="17"/>
  <c r="P2166" i="17"/>
  <c r="P2165" i="17"/>
  <c r="P2164" i="17"/>
  <c r="P2163" i="17"/>
  <c r="P2162" i="17"/>
  <c r="P2161" i="17"/>
  <c r="P2160" i="17"/>
  <c r="P2159" i="17"/>
  <c r="P2158" i="17"/>
  <c r="P2157" i="17"/>
  <c r="P2156" i="17"/>
  <c r="P2155" i="17"/>
  <c r="P2154" i="17"/>
  <c r="P2152" i="17"/>
  <c r="P2151" i="17"/>
  <c r="P2150" i="17"/>
  <c r="P2149" i="17"/>
  <c r="P2148" i="17"/>
  <c r="P2147" i="17"/>
  <c r="P2146" i="17"/>
  <c r="P2145" i="17"/>
  <c r="P2144" i="17"/>
  <c r="P2143" i="17"/>
  <c r="P2142" i="17"/>
  <c r="P2141" i="17"/>
  <c r="P2140" i="17"/>
  <c r="P2139" i="17"/>
  <c r="P2138" i="17"/>
  <c r="P2137" i="17"/>
  <c r="P2136" i="17"/>
  <c r="P2135" i="17"/>
  <c r="P2134" i="17"/>
  <c r="P2133" i="17"/>
  <c r="P2132" i="17"/>
  <c r="P2131" i="17"/>
  <c r="P2130" i="17"/>
  <c r="P2129" i="17"/>
  <c r="P2128" i="17"/>
  <c r="P2127" i="17"/>
  <c r="P2126" i="17"/>
  <c r="P2125" i="17"/>
  <c r="P2124" i="17"/>
  <c r="P2123" i="17"/>
  <c r="P2122" i="17"/>
  <c r="P2121" i="17"/>
  <c r="P2119" i="17"/>
  <c r="P2118" i="17"/>
  <c r="P2116" i="17"/>
  <c r="P2115" i="17"/>
  <c r="P2113" i="17"/>
  <c r="P2112" i="17"/>
  <c r="P2110" i="17"/>
  <c r="P2109" i="17"/>
  <c r="P2108" i="17"/>
  <c r="P2107" i="17"/>
  <c r="P2106" i="17"/>
  <c r="P2105" i="17"/>
  <c r="P2104" i="17"/>
  <c r="P2103" i="17"/>
  <c r="P2100" i="17"/>
  <c r="P2099" i="17"/>
  <c r="P2097" i="17"/>
  <c r="P2096" i="17"/>
  <c r="P2095" i="17"/>
  <c r="P2094" i="17"/>
  <c r="P2093" i="17"/>
  <c r="P2092" i="17"/>
  <c r="P2091" i="17"/>
  <c r="P2090" i="17"/>
  <c r="P2089" i="17"/>
  <c r="P2088" i="17"/>
  <c r="P2087" i="17"/>
  <c r="P2086" i="17"/>
  <c r="P2085" i="17"/>
  <c r="P2082" i="17"/>
  <c r="P2081" i="17"/>
  <c r="P2080" i="17"/>
  <c r="P2079" i="17"/>
  <c r="P2078" i="17"/>
  <c r="P2076" i="17"/>
  <c r="P2075" i="17"/>
  <c r="P2074" i="17"/>
  <c r="P2073" i="17"/>
  <c r="P2072" i="17"/>
  <c r="P2071" i="17"/>
  <c r="P2069" i="17"/>
  <c r="P2068" i="17"/>
  <c r="P2067" i="17"/>
  <c r="P2066" i="17"/>
  <c r="P2065" i="17"/>
  <c r="P2064" i="17"/>
  <c r="P2063" i="17"/>
  <c r="P2062" i="17"/>
  <c r="P2061" i="17"/>
  <c r="P2060" i="17"/>
  <c r="P2059" i="17"/>
  <c r="P2058" i="17"/>
  <c r="P2057" i="17"/>
  <c r="P2055" i="17"/>
  <c r="P2054" i="17"/>
  <c r="P2053" i="17"/>
  <c r="P2052" i="17"/>
  <c r="P2051" i="17"/>
  <c r="P2050" i="17"/>
  <c r="P2049" i="17"/>
  <c r="P2048" i="17"/>
  <c r="P2047" i="17"/>
  <c r="P2046" i="17"/>
  <c r="P2045" i="17"/>
  <c r="P2044" i="17"/>
  <c r="P2043" i="17"/>
  <c r="P2042" i="17"/>
  <c r="P2041" i="17"/>
  <c r="P2040" i="17"/>
  <c r="P2039" i="17"/>
  <c r="P2038" i="17"/>
  <c r="P2037" i="17"/>
  <c r="P2036" i="17"/>
  <c r="P2035" i="17"/>
  <c r="P2034" i="17"/>
  <c r="P2033" i="17"/>
  <c r="P2029" i="17"/>
  <c r="P2028" i="17"/>
  <c r="P2027" i="17"/>
  <c r="P2026" i="17"/>
  <c r="P2025" i="17"/>
  <c r="P2024" i="17"/>
  <c r="P2023" i="17"/>
  <c r="P2022" i="17"/>
  <c r="P2021" i="17"/>
  <c r="P2020" i="17"/>
  <c r="P2019" i="17"/>
  <c r="P2017" i="17"/>
  <c r="P2016" i="17"/>
  <c r="P2015" i="17"/>
  <c r="P2014" i="17"/>
  <c r="P2013" i="17"/>
  <c r="P2012" i="17"/>
  <c r="P2011" i="17"/>
  <c r="P2009" i="17"/>
  <c r="P2008" i="17"/>
  <c r="P2007" i="17"/>
  <c r="P2006" i="17"/>
  <c r="P2005" i="17"/>
  <c r="P2004" i="17"/>
  <c r="P2003" i="17"/>
  <c r="P2002" i="17"/>
  <c r="P2001" i="17"/>
  <c r="P2000" i="17"/>
  <c r="P1999" i="17"/>
  <c r="P1998" i="17"/>
  <c r="P1997" i="17"/>
  <c r="P1996" i="17"/>
  <c r="P1995" i="17"/>
  <c r="P1994" i="17"/>
  <c r="P1993" i="17"/>
  <c r="P1992" i="17"/>
  <c r="P1991" i="17"/>
  <c r="P1989" i="17"/>
  <c r="P1988" i="17"/>
  <c r="P1987" i="17"/>
  <c r="P1986" i="17"/>
  <c r="P1985" i="17"/>
  <c r="P1984" i="17"/>
  <c r="P1983" i="17"/>
  <c r="P1982" i="17"/>
  <c r="P1981" i="17"/>
  <c r="P1980" i="17"/>
  <c r="P1979" i="17"/>
  <c r="P1978" i="17"/>
  <c r="P1977" i="17"/>
  <c r="P1976" i="17"/>
  <c r="P1975" i="17"/>
  <c r="P1974" i="17"/>
  <c r="P1973" i="17"/>
  <c r="P1972" i="17"/>
  <c r="P1970" i="17"/>
  <c r="P1969" i="17"/>
  <c r="P1968" i="17"/>
  <c r="P1967" i="17"/>
  <c r="P1966" i="17"/>
  <c r="P1965" i="17"/>
  <c r="P1964" i="17"/>
  <c r="P1963" i="17"/>
  <c r="P1962" i="17"/>
  <c r="P1961" i="17"/>
  <c r="P1959" i="17"/>
  <c r="P1958" i="17"/>
  <c r="P1957" i="17"/>
  <c r="P1956" i="17"/>
  <c r="P1955" i="17"/>
  <c r="P1954" i="17"/>
  <c r="P1953" i="17"/>
  <c r="P1952" i="17"/>
  <c r="P1951" i="17"/>
  <c r="P1950" i="17"/>
  <c r="P1949" i="17"/>
  <c r="P1948" i="17"/>
  <c r="P1945" i="17"/>
  <c r="P1944" i="17"/>
  <c r="P1943" i="17"/>
  <c r="P1940" i="17"/>
  <c r="P1939" i="17"/>
  <c r="P1938" i="17"/>
  <c r="P1937" i="17"/>
  <c r="P1936" i="17"/>
  <c r="P1935" i="17"/>
  <c r="P1934" i="17"/>
  <c r="P1933" i="17"/>
  <c r="P1932" i="17"/>
  <c r="P1931" i="17"/>
  <c r="P1930" i="17"/>
  <c r="P1929" i="17"/>
  <c r="P1928" i="17"/>
  <c r="P1927" i="17"/>
  <c r="P1926" i="17"/>
  <c r="P1924" i="17"/>
  <c r="P1923" i="17"/>
  <c r="P1922" i="17"/>
  <c r="P1921" i="17"/>
  <c r="P1920" i="17"/>
  <c r="P1919" i="17"/>
  <c r="P1918" i="17"/>
  <c r="P1917" i="17"/>
  <c r="P1916" i="17"/>
  <c r="P1915" i="17"/>
  <c r="P1914" i="17"/>
  <c r="P1913" i="17"/>
  <c r="P1912" i="17"/>
  <c r="P1911" i="17"/>
  <c r="P1910" i="17"/>
  <c r="P1909" i="17"/>
  <c r="P1908" i="17"/>
  <c r="P1907" i="17"/>
  <c r="P1906" i="17"/>
  <c r="P1904" i="17"/>
  <c r="P1903" i="17"/>
  <c r="P1902" i="17"/>
  <c r="P1901" i="17"/>
  <c r="P1900" i="17"/>
  <c r="P1899" i="17"/>
  <c r="P1898" i="17"/>
  <c r="P1897" i="17"/>
  <c r="P1896" i="17"/>
  <c r="P1895" i="17"/>
  <c r="P1894" i="17"/>
  <c r="P1893" i="17"/>
  <c r="P1891" i="17"/>
  <c r="P1890" i="17"/>
  <c r="P1889" i="17"/>
  <c r="P1888" i="17"/>
  <c r="P1887" i="17"/>
  <c r="P1886" i="17"/>
  <c r="P1885" i="17"/>
  <c r="P1883" i="17"/>
  <c r="P1882" i="17"/>
  <c r="P1881" i="17"/>
  <c r="P1880" i="17"/>
  <c r="P1879" i="17"/>
  <c r="P1878" i="17"/>
  <c r="P1877" i="17"/>
  <c r="P1876" i="17"/>
  <c r="P1875" i="17"/>
  <c r="P1874" i="17"/>
  <c r="P1873" i="17"/>
  <c r="P1872" i="17"/>
  <c r="P1870" i="17"/>
  <c r="P1869" i="17"/>
  <c r="P1868" i="17"/>
  <c r="P1865" i="17"/>
  <c r="P1864" i="17"/>
  <c r="P1863" i="17"/>
  <c r="P1862" i="17"/>
  <c r="P1861" i="17"/>
  <c r="P1860" i="17"/>
  <c r="P1859" i="17"/>
  <c r="P1858" i="17"/>
  <c r="P1857" i="17"/>
  <c r="P1856" i="17"/>
  <c r="P1855" i="17"/>
  <c r="P1854" i="17"/>
  <c r="P1853" i="17"/>
  <c r="P1852" i="17"/>
  <c r="P1851" i="17"/>
  <c r="P1850" i="17"/>
  <c r="P1849" i="17"/>
  <c r="P1848" i="17"/>
  <c r="P1847" i="17"/>
  <c r="P1846" i="17"/>
  <c r="P1844" i="17"/>
  <c r="P1843" i="17"/>
  <c r="P1842" i="17"/>
  <c r="P1841" i="17"/>
  <c r="P1840" i="17"/>
  <c r="P1839" i="17"/>
  <c r="P1838" i="17"/>
  <c r="P1837" i="17"/>
  <c r="P1836" i="17"/>
  <c r="P1835" i="17"/>
  <c r="P1834" i="17"/>
  <c r="P1833" i="17"/>
  <c r="P1832" i="17"/>
  <c r="P1831" i="17"/>
  <c r="P1830" i="17"/>
  <c r="P1829" i="17"/>
  <c r="P1828" i="17"/>
  <c r="P1827" i="17"/>
  <c r="P1826" i="17"/>
  <c r="P1825" i="17"/>
  <c r="P1824" i="17"/>
  <c r="P1823" i="17"/>
  <c r="P1822" i="17"/>
  <c r="P1821" i="17"/>
  <c r="P1819" i="17"/>
  <c r="P1818" i="17"/>
  <c r="P1817" i="17"/>
  <c r="P1816" i="17"/>
  <c r="P1815" i="17"/>
  <c r="P1814" i="17"/>
  <c r="P1813" i="17"/>
  <c r="P1812" i="17"/>
  <c r="P1811" i="17"/>
  <c r="P1810" i="17"/>
  <c r="P1809" i="17"/>
  <c r="P1808" i="17"/>
  <c r="P1807" i="17"/>
  <c r="P1806" i="17"/>
  <c r="P1805" i="17"/>
  <c r="P1804" i="17"/>
  <c r="P1803" i="17"/>
  <c r="P1802" i="17"/>
  <c r="P1801" i="17"/>
  <c r="P1800" i="17"/>
  <c r="P1799" i="17"/>
  <c r="P1798" i="17"/>
  <c r="P1797" i="17"/>
  <c r="P1796" i="17"/>
  <c r="P1795" i="17"/>
  <c r="P1794" i="17"/>
  <c r="P1793" i="17"/>
  <c r="P1792" i="17"/>
  <c r="P1791" i="17"/>
  <c r="P1790" i="17"/>
  <c r="P1787" i="17"/>
  <c r="P1785" i="17"/>
  <c r="P1782" i="17"/>
  <c r="P1781" i="17"/>
  <c r="P1780" i="17"/>
  <c r="P1779" i="17"/>
  <c r="P1777" i="17"/>
  <c r="P1776" i="17"/>
  <c r="P1774" i="17"/>
  <c r="P1773" i="17"/>
  <c r="P1772" i="17"/>
  <c r="P1771" i="17"/>
  <c r="P1770" i="17"/>
  <c r="P1769" i="17"/>
  <c r="P1768" i="17"/>
  <c r="P1767" i="17"/>
  <c r="P1766" i="17"/>
  <c r="P1765" i="17"/>
  <c r="P1764" i="17"/>
  <c r="P1763" i="17"/>
  <c r="P1762" i="17"/>
  <c r="P1761" i="17"/>
  <c r="P1760" i="17"/>
  <c r="P1759" i="17"/>
  <c r="P1758" i="17"/>
  <c r="P1757" i="17"/>
  <c r="P1756" i="17"/>
  <c r="P1755" i="17"/>
  <c r="P1750" i="17"/>
  <c r="P1748" i="17"/>
  <c r="P1747" i="17"/>
  <c r="P1746" i="17"/>
  <c r="P1745" i="17"/>
  <c r="P1744" i="17"/>
  <c r="P1743" i="17"/>
  <c r="P1742" i="17"/>
  <c r="P1741" i="17"/>
  <c r="P1740" i="17"/>
  <c r="P1739" i="17"/>
  <c r="P1738" i="17"/>
  <c r="P1734" i="17"/>
  <c r="P1733" i="17"/>
  <c r="P1732" i="17"/>
  <c r="P1731" i="17"/>
  <c r="P1730" i="17"/>
  <c r="P1729" i="17"/>
  <c r="P1728" i="17"/>
  <c r="P1727" i="17"/>
  <c r="P1726" i="17"/>
  <c r="P1725" i="17"/>
  <c r="P1724" i="17"/>
  <c r="P1723" i="17"/>
  <c r="P1722" i="17"/>
  <c r="P1721" i="17"/>
  <c r="P1720" i="17"/>
  <c r="P1719" i="17"/>
  <c r="P1718" i="17"/>
  <c r="P1717" i="17"/>
  <c r="P1716" i="17"/>
  <c r="P1715" i="17"/>
  <c r="P1714" i="17"/>
  <c r="P1713" i="17"/>
  <c r="P1712" i="17"/>
  <c r="P1711" i="17"/>
  <c r="P1710" i="17"/>
  <c r="P1709" i="17"/>
  <c r="P1708" i="17"/>
  <c r="P1707" i="17"/>
  <c r="P1706" i="17"/>
  <c r="P1705" i="17"/>
  <c r="P1704" i="17"/>
  <c r="P1703" i="17"/>
  <c r="P1702" i="17"/>
  <c r="P1701" i="17"/>
  <c r="P1700" i="17"/>
  <c r="P1699" i="17"/>
  <c r="P1698" i="17"/>
  <c r="P1697" i="17"/>
  <c r="P1696" i="17"/>
  <c r="P1695" i="17"/>
  <c r="P1694" i="17"/>
  <c r="P1693" i="17"/>
  <c r="P1692" i="17"/>
  <c r="P1691" i="17"/>
  <c r="P1690" i="17"/>
  <c r="P1688" i="17"/>
  <c r="P1687" i="17"/>
  <c r="P1686" i="17"/>
  <c r="P1685" i="17"/>
  <c r="P1684" i="17"/>
  <c r="P1683" i="17"/>
  <c r="P1682" i="17"/>
  <c r="P1681" i="17"/>
  <c r="P1680" i="17"/>
  <c r="P1679" i="17"/>
  <c r="P1678" i="17"/>
  <c r="P1677" i="17"/>
  <c r="P1676" i="17"/>
  <c r="P1675" i="17"/>
  <c r="P1674" i="17"/>
  <c r="P1673" i="17"/>
  <c r="P1672" i="17"/>
  <c r="P1671" i="17"/>
  <c r="P1670" i="17"/>
  <c r="P1669" i="17"/>
  <c r="P1668" i="17"/>
  <c r="P1667" i="17"/>
  <c r="P1666" i="17"/>
  <c r="P1665" i="17"/>
  <c r="P1664" i="17"/>
  <c r="P1663" i="17"/>
  <c r="P1662" i="17"/>
  <c r="P1661" i="17"/>
  <c r="P1660" i="17"/>
  <c r="P1659" i="17"/>
  <c r="P1658" i="17"/>
  <c r="P1657" i="17"/>
  <c r="P1656" i="17"/>
  <c r="P1655" i="17"/>
  <c r="P1654" i="17"/>
  <c r="P1653" i="17"/>
  <c r="P1652" i="17"/>
  <c r="P1651" i="17"/>
  <c r="P1650" i="17"/>
  <c r="P1649" i="17"/>
  <c r="P1648" i="17"/>
  <c r="P1647" i="17"/>
  <c r="P1646" i="17"/>
  <c r="P1645" i="17"/>
  <c r="P1644" i="17"/>
  <c r="P1643" i="17"/>
  <c r="P1642" i="17"/>
  <c r="P1640" i="17"/>
  <c r="P1639" i="17"/>
  <c r="P1638" i="17"/>
  <c r="P1637" i="17"/>
  <c r="P1635" i="17"/>
  <c r="P1634" i="17"/>
  <c r="P1633" i="17"/>
  <c r="P1632" i="17"/>
  <c r="P1630" i="17"/>
  <c r="P1629" i="17"/>
  <c r="P1627" i="17"/>
  <c r="P1613" i="17"/>
  <c r="P1612" i="17"/>
  <c r="P1611" i="17"/>
  <c r="P1610" i="17"/>
  <c r="P1609" i="17"/>
  <c r="P1608" i="17"/>
  <c r="P1607" i="17"/>
  <c r="P1606" i="17"/>
  <c r="P1605" i="17"/>
  <c r="P1604" i="17"/>
  <c r="P1603" i="17"/>
  <c r="P1601" i="17"/>
  <c r="P1599" i="17"/>
  <c r="P1598" i="17"/>
  <c r="P1597" i="17"/>
  <c r="P1596" i="17"/>
  <c r="P1595" i="17"/>
  <c r="P1594" i="17"/>
  <c r="P1593" i="17"/>
  <c r="P1592" i="17"/>
  <c r="P1591" i="17"/>
  <c r="P1590" i="17"/>
  <c r="P1589" i="17"/>
  <c r="P1588" i="17"/>
  <c r="P1587" i="17"/>
  <c r="P1586" i="17"/>
  <c r="P1585" i="17"/>
  <c r="P1584" i="17"/>
  <c r="P1582" i="17"/>
  <c r="P1580" i="17"/>
  <c r="P1579" i="17"/>
  <c r="P1578" i="17"/>
  <c r="P1577" i="17"/>
  <c r="P1576" i="17"/>
  <c r="P1574" i="17"/>
  <c r="P1573" i="17"/>
  <c r="P1572" i="17"/>
  <c r="P1571" i="17"/>
  <c r="P1567" i="17"/>
  <c r="P1566" i="17"/>
  <c r="P1563" i="17"/>
  <c r="P1561" i="17"/>
  <c r="P1560" i="17"/>
  <c r="P1559" i="17"/>
  <c r="P1558" i="17"/>
  <c r="P1556" i="17"/>
  <c r="P1555" i="17"/>
  <c r="P1554" i="17"/>
  <c r="P1551" i="17"/>
  <c r="P1550" i="17"/>
  <c r="P1549" i="17"/>
  <c r="P1548" i="17"/>
  <c r="P1546" i="17"/>
  <c r="P1545" i="17"/>
  <c r="P1544" i="17"/>
  <c r="P1541" i="17"/>
  <c r="P1539" i="17"/>
  <c r="P1538" i="17"/>
  <c r="P1537" i="17"/>
  <c r="P1536" i="17"/>
  <c r="P1534" i="17"/>
  <c r="P1533" i="17"/>
  <c r="P1532" i="17"/>
  <c r="P1531" i="17"/>
  <c r="P1529" i="17"/>
  <c r="P1528" i="17"/>
  <c r="P1524" i="17"/>
  <c r="P1522" i="17"/>
  <c r="P1521" i="17"/>
  <c r="P1520" i="17"/>
  <c r="P1519" i="17"/>
  <c r="P1518" i="17"/>
  <c r="P1517" i="17"/>
  <c r="P1516" i="17"/>
  <c r="P1515" i="17"/>
  <c r="P1513" i="17"/>
  <c r="P1511" i="17"/>
  <c r="P1510" i="17"/>
  <c r="P1509" i="17"/>
  <c r="P1507" i="17"/>
  <c r="P1506" i="17"/>
  <c r="P1505" i="17"/>
  <c r="P1504" i="17"/>
  <c r="P1503" i="17"/>
  <c r="P1502" i="17"/>
  <c r="P1501" i="17"/>
  <c r="P1500" i="17"/>
  <c r="P1499" i="17"/>
  <c r="P1498" i="17"/>
  <c r="P1497" i="17"/>
  <c r="P1496" i="17"/>
  <c r="P1495" i="17"/>
  <c r="P1492" i="17"/>
  <c r="P1491" i="17"/>
  <c r="P1490" i="17"/>
  <c r="P1489" i="17"/>
  <c r="P1488" i="17"/>
  <c r="P1487" i="17"/>
  <c r="P1486" i="17"/>
  <c r="P1485" i="17"/>
  <c r="P1484" i="17"/>
  <c r="P1483" i="17"/>
  <c r="P1482" i="17"/>
  <c r="P1481" i="17"/>
  <c r="P1480" i="17"/>
  <c r="P1479" i="17"/>
  <c r="P1478" i="17"/>
  <c r="P1476" i="17"/>
  <c r="P1475" i="17"/>
  <c r="P1474" i="17"/>
  <c r="P1472" i="17"/>
  <c r="P1471" i="17"/>
  <c r="P1470" i="17"/>
  <c r="P1469" i="17"/>
  <c r="P1468" i="17"/>
  <c r="P1467" i="17"/>
  <c r="P1466" i="17"/>
  <c r="P1464" i="17"/>
  <c r="P1463" i="17"/>
  <c r="P1462" i="17"/>
  <c r="P1460" i="17"/>
  <c r="P1459" i="17"/>
  <c r="P1458" i="17"/>
  <c r="P1457" i="17"/>
  <c r="P1456" i="17"/>
  <c r="P1452" i="17"/>
  <c r="P1451" i="17"/>
  <c r="P1450" i="17"/>
  <c r="P1449" i="17"/>
  <c r="P1448" i="17"/>
  <c r="P1447" i="17"/>
  <c r="P1446" i="17"/>
  <c r="P1445" i="17"/>
  <c r="P1444" i="17"/>
  <c r="P1443" i="17"/>
  <c r="P1442" i="17"/>
  <c r="P1441" i="17"/>
  <c r="P1440" i="17"/>
  <c r="P1439" i="17"/>
  <c r="P1438" i="17"/>
  <c r="P1437" i="17"/>
  <c r="P1436" i="17"/>
  <c r="P1435" i="17"/>
  <c r="P1434" i="17"/>
  <c r="P1433" i="17"/>
  <c r="P1432" i="17"/>
  <c r="P1431" i="17"/>
  <c r="P1430" i="17"/>
  <c r="P1429" i="17"/>
  <c r="P1428" i="17"/>
  <c r="P1427" i="17"/>
  <c r="P1426" i="17"/>
  <c r="P1425" i="17"/>
  <c r="P1424" i="17"/>
  <c r="P1423" i="17"/>
  <c r="P1422" i="17"/>
  <c r="P1420" i="17"/>
  <c r="P1419" i="17"/>
  <c r="P1418" i="17"/>
  <c r="P1417" i="17"/>
  <c r="P1416" i="17"/>
  <c r="P1415" i="17"/>
  <c r="P1414" i="17"/>
  <c r="P1413" i="17"/>
  <c r="P1412" i="17"/>
  <c r="P1411" i="17"/>
  <c r="P1410" i="17"/>
  <c r="P1409" i="17"/>
  <c r="P1408" i="17"/>
  <c r="P1407" i="17"/>
  <c r="P1406" i="17"/>
  <c r="P1405" i="17"/>
  <c r="P1404" i="17"/>
  <c r="P1403" i="17"/>
  <c r="P1402" i="17"/>
  <c r="P1401" i="17"/>
  <c r="P1400" i="17"/>
  <c r="P1399" i="17"/>
  <c r="P1398" i="17"/>
  <c r="P1397" i="17"/>
  <c r="P1396" i="17"/>
  <c r="P1395" i="17"/>
  <c r="P1394" i="17"/>
  <c r="P1393" i="17"/>
  <c r="P1392" i="17"/>
  <c r="P1391" i="17"/>
  <c r="P1390" i="17"/>
  <c r="P1389" i="17"/>
  <c r="P1388" i="17"/>
  <c r="P1386" i="17"/>
  <c r="P1385" i="17"/>
  <c r="P1384" i="17"/>
  <c r="P1383" i="17"/>
  <c r="P1382" i="17"/>
  <c r="P1381" i="17"/>
  <c r="P1380" i="17"/>
  <c r="P1379" i="17"/>
  <c r="P1378" i="17"/>
  <c r="P1377" i="17"/>
  <c r="P1376" i="17"/>
  <c r="P1375" i="17"/>
  <c r="P1374" i="17"/>
  <c r="P1373" i="17"/>
  <c r="P1372" i="17"/>
  <c r="P1371" i="17"/>
  <c r="P1370" i="17"/>
  <c r="P1369" i="17"/>
  <c r="P1368" i="17"/>
  <c r="P1367" i="17"/>
  <c r="P1366" i="17"/>
  <c r="P1365" i="17"/>
  <c r="P1364" i="17"/>
  <c r="P1363" i="17"/>
  <c r="P1362" i="17"/>
  <c r="P1361" i="17"/>
  <c r="P1360" i="17"/>
  <c r="P1359" i="17"/>
  <c r="P1358" i="17"/>
  <c r="P1357" i="17"/>
  <c r="P1356" i="17"/>
  <c r="P1355" i="17"/>
  <c r="P1354" i="17"/>
  <c r="P1353" i="17"/>
  <c r="P1352" i="17"/>
  <c r="P1351" i="17"/>
  <c r="P1350" i="17"/>
  <c r="P1349" i="17"/>
  <c r="P1348" i="17"/>
  <c r="P1346" i="17"/>
  <c r="P1345" i="17"/>
  <c r="P1344" i="17"/>
  <c r="P1343" i="17"/>
  <c r="P1342" i="17"/>
  <c r="P1341" i="17"/>
  <c r="P1340" i="17"/>
  <c r="P1339" i="17"/>
  <c r="P1338" i="17"/>
  <c r="P1337" i="17"/>
  <c r="P1336" i="17"/>
  <c r="P1335" i="17"/>
  <c r="P1334" i="17"/>
  <c r="P1333" i="17"/>
  <c r="P1332" i="17"/>
  <c r="P1331" i="17"/>
  <c r="P1330" i="17"/>
  <c r="P1329" i="17"/>
  <c r="P1328" i="17"/>
  <c r="P1327" i="17"/>
  <c r="P1325" i="17"/>
  <c r="P1324" i="17"/>
  <c r="P1322" i="17"/>
  <c r="P1321" i="17"/>
  <c r="P1320" i="17"/>
  <c r="P1319" i="17"/>
  <c r="P1318" i="17"/>
  <c r="P1316" i="17"/>
  <c r="P1312" i="17"/>
  <c r="P1311" i="17"/>
  <c r="P1310" i="17"/>
  <c r="P1309" i="17"/>
  <c r="P1307" i="17"/>
  <c r="P1306" i="17"/>
  <c r="P1305" i="17"/>
  <c r="P1304" i="17"/>
  <c r="P1303" i="17"/>
  <c r="P1302" i="17"/>
  <c r="P1301" i="17"/>
  <c r="P1300" i="17"/>
  <c r="P1299" i="17"/>
  <c r="P1298" i="17"/>
  <c r="P1297" i="17"/>
  <c r="P1296" i="17"/>
  <c r="P1295" i="17"/>
  <c r="P1294" i="17"/>
  <c r="P1293" i="17"/>
  <c r="P1292" i="17"/>
  <c r="P1291" i="17"/>
  <c r="P1289" i="17"/>
  <c r="P1286" i="17"/>
  <c r="P1284" i="17"/>
  <c r="P1283" i="17"/>
  <c r="P1282" i="17"/>
  <c r="P1281" i="17"/>
  <c r="P1278" i="17"/>
  <c r="P1277" i="17"/>
  <c r="P1275" i="17"/>
  <c r="P1274" i="17"/>
  <c r="P1270" i="17"/>
  <c r="P1269" i="17"/>
  <c r="P1268" i="17"/>
  <c r="P1267" i="17"/>
  <c r="P1266" i="17"/>
  <c r="P1265" i="17"/>
  <c r="P1264" i="17"/>
  <c r="P1263" i="17"/>
  <c r="P1262" i="17"/>
  <c r="P1261" i="17"/>
  <c r="P1260" i="17"/>
  <c r="P1259" i="17"/>
  <c r="P1258" i="17"/>
  <c r="P1257" i="17"/>
  <c r="P1256" i="17"/>
  <c r="P1255" i="17"/>
  <c r="P1254" i="17"/>
  <c r="P1253" i="17"/>
  <c r="P1252" i="17"/>
  <c r="P1251" i="17"/>
  <c r="P1250" i="17"/>
  <c r="P1249" i="17"/>
  <c r="P1248" i="17"/>
  <c r="P1247" i="17"/>
  <c r="P1246" i="17"/>
  <c r="P1245" i="17"/>
  <c r="P1244" i="17"/>
  <c r="P1243" i="17"/>
  <c r="P1242" i="17"/>
  <c r="P1241" i="17"/>
  <c r="P1240" i="17"/>
  <c r="P1239" i="17"/>
  <c r="P1238" i="17"/>
  <c r="P1237" i="17"/>
  <c r="P1236" i="17"/>
  <c r="P1235" i="17"/>
  <c r="P1234" i="17"/>
  <c r="P1233" i="17"/>
  <c r="P1232" i="17"/>
  <c r="P1231" i="17"/>
  <c r="P1229" i="17"/>
  <c r="P1228" i="17"/>
  <c r="P1226" i="17"/>
  <c r="P1225" i="17"/>
  <c r="P1224" i="17"/>
  <c r="P1223" i="17"/>
  <c r="P1222" i="17"/>
  <c r="P1221" i="17"/>
  <c r="P1220" i="17"/>
  <c r="P1219" i="17"/>
  <c r="P1218" i="17"/>
  <c r="P1217" i="17"/>
  <c r="P1216" i="17"/>
  <c r="P1215" i="17"/>
  <c r="P1214" i="17"/>
  <c r="P1213" i="17"/>
  <c r="P1212" i="17"/>
  <c r="P1211" i="17"/>
  <c r="P1210" i="17"/>
  <c r="P1209" i="17"/>
  <c r="P1205" i="17"/>
  <c r="P1204" i="17"/>
  <c r="P1203" i="17"/>
  <c r="P1201" i="17"/>
  <c r="P1200" i="17"/>
  <c r="P1199" i="17"/>
  <c r="P1198" i="17"/>
  <c r="P1197" i="17"/>
  <c r="P1196" i="17"/>
  <c r="P1195" i="17"/>
  <c r="P1194" i="17"/>
  <c r="P1192" i="17"/>
  <c r="P1191" i="17"/>
  <c r="P1190" i="17"/>
  <c r="P1189" i="17"/>
  <c r="P1188" i="17"/>
  <c r="P1187" i="17"/>
  <c r="P1186" i="17"/>
  <c r="P1185" i="17"/>
  <c r="P1184" i="17"/>
  <c r="P1183" i="17"/>
  <c r="P1182" i="17"/>
  <c r="P1181" i="17"/>
  <c r="P1180" i="17"/>
  <c r="P1179" i="17"/>
  <c r="P1178" i="17"/>
  <c r="P1177" i="17"/>
  <c r="P1176" i="17"/>
  <c r="P1175" i="17"/>
  <c r="P1174" i="17"/>
  <c r="P1173" i="17"/>
  <c r="P1172" i="17"/>
  <c r="P1171" i="17"/>
  <c r="P1170" i="17"/>
  <c r="P1169" i="17"/>
  <c r="P1168" i="17"/>
  <c r="P1167" i="17"/>
  <c r="P1166" i="17"/>
  <c r="P1165" i="17"/>
  <c r="P1164" i="17"/>
  <c r="P1163" i="17"/>
  <c r="P1162" i="17"/>
  <c r="P1161" i="17"/>
  <c r="P1160" i="17"/>
  <c r="P1159" i="17"/>
  <c r="P1158" i="17"/>
  <c r="P1157" i="17"/>
  <c r="P1156" i="17"/>
  <c r="P1155" i="17"/>
  <c r="P1154" i="17"/>
  <c r="P1153" i="17"/>
  <c r="P1152" i="17"/>
  <c r="P1151" i="17"/>
  <c r="P1150" i="17"/>
  <c r="P1149" i="17"/>
  <c r="P1148" i="17"/>
  <c r="P1147" i="17"/>
  <c r="P1146" i="17"/>
  <c r="P1145" i="17"/>
  <c r="P1144" i="17"/>
  <c r="P1143" i="17"/>
  <c r="P1142" i="17"/>
  <c r="P1141" i="17"/>
  <c r="P1140" i="17"/>
  <c r="P1139" i="17"/>
  <c r="P1138" i="17"/>
  <c r="P1137" i="17"/>
  <c r="P1135" i="17"/>
  <c r="P1134" i="17"/>
  <c r="P1133" i="17"/>
  <c r="P1131" i="17"/>
  <c r="P1130" i="17"/>
  <c r="P1129" i="17"/>
  <c r="P1128" i="17"/>
  <c r="P1127" i="17"/>
  <c r="P1126" i="17"/>
  <c r="P1125" i="17"/>
  <c r="P1124" i="17"/>
  <c r="P1123" i="17"/>
  <c r="P1122" i="17"/>
  <c r="P1121" i="17"/>
  <c r="P1120" i="17"/>
  <c r="P1119" i="17"/>
  <c r="P1118" i="17"/>
  <c r="P1117" i="17"/>
  <c r="P1116" i="17"/>
  <c r="P1115" i="17"/>
  <c r="P1114" i="17"/>
  <c r="P1112" i="17"/>
  <c r="P1111" i="17"/>
  <c r="P1110" i="17"/>
  <c r="P1109" i="17"/>
  <c r="P1108" i="17"/>
  <c r="P1107" i="17"/>
  <c r="P1106" i="17"/>
  <c r="P1105" i="17"/>
  <c r="P1104" i="17"/>
  <c r="P1100" i="17"/>
  <c r="P1099" i="17"/>
  <c r="P1098" i="17"/>
  <c r="P1097" i="17"/>
  <c r="P1095" i="17"/>
  <c r="P1094" i="17"/>
  <c r="P1093" i="17"/>
  <c r="P1092" i="17"/>
  <c r="P1091" i="17"/>
  <c r="P1090" i="17"/>
  <c r="P1089" i="17"/>
  <c r="P1088" i="17"/>
  <c r="P1087" i="17"/>
  <c r="P1086" i="17"/>
  <c r="P1085" i="17"/>
  <c r="P1084" i="17"/>
  <c r="P1083" i="17"/>
  <c r="P1082" i="17"/>
  <c r="P1081" i="17"/>
  <c r="P1080" i="17"/>
  <c r="P1079" i="17"/>
  <c r="P1078" i="17"/>
  <c r="P1077" i="17"/>
  <c r="P1076" i="17"/>
  <c r="P1075" i="17"/>
  <c r="P1074" i="17"/>
  <c r="P1073" i="17"/>
  <c r="P1072" i="17"/>
  <c r="P1071" i="17"/>
  <c r="P1070" i="17"/>
  <c r="P1069" i="17"/>
  <c r="P1068" i="17"/>
  <c r="P1067" i="17"/>
  <c r="P1066" i="17"/>
  <c r="P1065" i="17"/>
  <c r="P1064" i="17"/>
  <c r="P1063" i="17"/>
  <c r="P1062" i="17"/>
  <c r="P1061" i="17"/>
  <c r="P1058" i="17"/>
  <c r="P1056" i="17"/>
  <c r="P1055" i="17"/>
  <c r="P1054" i="17"/>
  <c r="P1051" i="17"/>
  <c r="P1050" i="17"/>
  <c r="P1049" i="17"/>
  <c r="P1048" i="17"/>
  <c r="P1047" i="17"/>
  <c r="P1046" i="17"/>
  <c r="P1045" i="17"/>
  <c r="P1044" i="17"/>
  <c r="P1043" i="17"/>
  <c r="P1042" i="17"/>
  <c r="P1041" i="17"/>
  <c r="P1039" i="17"/>
  <c r="P1038" i="17"/>
  <c r="P1037" i="17"/>
  <c r="P1036" i="17"/>
  <c r="P1035" i="17"/>
  <c r="P1034" i="17"/>
  <c r="P1033" i="17"/>
  <c r="P1032" i="17"/>
  <c r="P1031" i="17"/>
  <c r="P1030" i="17"/>
  <c r="P1029" i="17"/>
  <c r="P1028" i="17"/>
  <c r="P1027" i="17"/>
  <c r="P1025" i="17"/>
  <c r="P1024" i="17"/>
  <c r="P1023" i="17"/>
  <c r="P1022" i="17"/>
  <c r="P1021" i="17"/>
  <c r="P1020" i="17"/>
  <c r="P1019" i="17"/>
  <c r="P1018" i="17"/>
  <c r="P1017" i="17"/>
  <c r="P1016" i="17"/>
  <c r="P1015" i="17"/>
  <c r="P1014" i="17"/>
  <c r="P1013" i="17"/>
  <c r="P1012" i="17"/>
  <c r="P1011" i="17"/>
  <c r="P1010" i="17"/>
  <c r="P1009" i="17"/>
  <c r="P1008" i="17"/>
  <c r="P1007" i="17"/>
  <c r="P1006" i="17"/>
  <c r="P1005" i="17"/>
  <c r="P1004" i="17"/>
  <c r="P1003" i="17"/>
  <c r="P1002" i="17"/>
  <c r="P1001" i="17"/>
  <c r="P1000" i="17"/>
  <c r="P999" i="17"/>
  <c r="P998" i="17"/>
  <c r="P997" i="17"/>
  <c r="P996" i="17"/>
  <c r="P995" i="17"/>
  <c r="P994" i="17"/>
  <c r="P993" i="17"/>
  <c r="P992" i="17"/>
  <c r="P991" i="17"/>
  <c r="P987" i="17"/>
  <c r="P986" i="17"/>
  <c r="P985" i="17"/>
  <c r="P984" i="17"/>
  <c r="P983" i="17"/>
  <c r="P982" i="17"/>
  <c r="P981" i="17"/>
  <c r="P980" i="17"/>
  <c r="P979" i="17"/>
  <c r="P978" i="17"/>
  <c r="P977" i="17"/>
  <c r="P976" i="17"/>
  <c r="P975" i="17"/>
  <c r="P974" i="17"/>
  <c r="P973" i="17"/>
  <c r="P972" i="17"/>
  <c r="P971" i="17"/>
  <c r="P970" i="17"/>
  <c r="P969" i="17"/>
  <c r="P968" i="17"/>
  <c r="P967" i="17"/>
  <c r="P966" i="17"/>
  <c r="P965" i="17"/>
  <c r="P964" i="17"/>
  <c r="P963" i="17"/>
  <c r="P962" i="17"/>
  <c r="P961" i="17"/>
  <c r="P960" i="17"/>
  <c r="P959" i="17"/>
  <c r="P958" i="17"/>
  <c r="P957" i="17"/>
  <c r="P956" i="17"/>
  <c r="P955" i="17"/>
  <c r="P954" i="17"/>
  <c r="P953" i="17"/>
  <c r="P952" i="17"/>
  <c r="P951" i="17"/>
  <c r="P950" i="17"/>
  <c r="P949" i="17"/>
  <c r="P948" i="17"/>
  <c r="P947" i="17"/>
  <c r="P946" i="17"/>
  <c r="P944" i="17"/>
  <c r="P943" i="17"/>
  <c r="P941" i="17"/>
  <c r="P940" i="17"/>
  <c r="P939" i="17"/>
  <c r="P938" i="17"/>
  <c r="P937" i="17"/>
  <c r="P936" i="17"/>
  <c r="P935" i="17"/>
  <c r="P934" i="17"/>
  <c r="P933" i="17"/>
  <c r="P932" i="17"/>
  <c r="P931" i="17"/>
  <c r="P930" i="17"/>
  <c r="P929" i="17"/>
  <c r="P928" i="17"/>
  <c r="P927" i="17"/>
  <c r="P926" i="17"/>
  <c r="P925" i="17"/>
  <c r="P924" i="17"/>
  <c r="P923" i="17"/>
  <c r="P922" i="17"/>
  <c r="P921" i="17"/>
  <c r="P920" i="17"/>
  <c r="P918" i="17"/>
  <c r="P917" i="17"/>
  <c r="P916" i="17"/>
  <c r="P915" i="17"/>
  <c r="P914" i="17"/>
  <c r="P913" i="17"/>
  <c r="P912" i="17"/>
  <c r="P911" i="17"/>
  <c r="P910" i="17"/>
  <c r="P909" i="17"/>
  <c r="P908" i="17"/>
  <c r="P907" i="17"/>
  <c r="P906" i="17"/>
  <c r="P904" i="17"/>
  <c r="P903" i="17"/>
  <c r="P902" i="17"/>
  <c r="P901" i="17"/>
  <c r="P900" i="17"/>
  <c r="P899" i="17"/>
  <c r="P898" i="17"/>
  <c r="P897" i="17"/>
  <c r="P896" i="17"/>
  <c r="P895" i="17"/>
  <c r="P894" i="17"/>
  <c r="P893" i="17"/>
  <c r="P892" i="17"/>
  <c r="P891" i="17"/>
  <c r="P890" i="17"/>
  <c r="P889" i="17"/>
  <c r="P888" i="17"/>
  <c r="P887" i="17"/>
  <c r="P886" i="17"/>
  <c r="P885" i="17"/>
  <c r="P884" i="17"/>
  <c r="P883" i="17"/>
  <c r="P882" i="17"/>
  <c r="P881" i="17"/>
  <c r="P880" i="17"/>
  <c r="P879" i="17"/>
  <c r="P878" i="17"/>
  <c r="P877" i="17"/>
  <c r="P875" i="17"/>
  <c r="P874" i="17"/>
  <c r="P872" i="17"/>
  <c r="P871" i="17"/>
  <c r="P869" i="17"/>
  <c r="P868" i="17"/>
  <c r="P867" i="17"/>
  <c r="P866" i="17"/>
  <c r="P865" i="17"/>
  <c r="P864" i="17"/>
  <c r="P863" i="17"/>
  <c r="P862" i="17"/>
  <c r="P861" i="17"/>
  <c r="P859" i="17"/>
  <c r="P858" i="17"/>
  <c r="P857" i="17"/>
  <c r="P856" i="17"/>
  <c r="P855" i="17"/>
  <c r="P854" i="17"/>
  <c r="P853" i="17"/>
  <c r="P852" i="17"/>
  <c r="P851" i="17"/>
  <c r="P850" i="17"/>
  <c r="P849" i="17"/>
  <c r="P848" i="17"/>
  <c r="P847" i="17"/>
  <c r="P846" i="17"/>
  <c r="P845" i="17"/>
  <c r="P844" i="17"/>
  <c r="P843" i="17"/>
  <c r="P842" i="17"/>
  <c r="P841" i="17"/>
  <c r="P840" i="17"/>
  <c r="P839" i="17"/>
  <c r="P838" i="17"/>
  <c r="P837" i="17"/>
  <c r="P836" i="17"/>
  <c r="P835" i="17"/>
  <c r="P833" i="17"/>
  <c r="P832" i="17"/>
  <c r="P831" i="17"/>
  <c r="P830" i="17"/>
  <c r="P829" i="17"/>
  <c r="P828" i="17"/>
  <c r="P827" i="17"/>
  <c r="P826" i="17"/>
  <c r="P825" i="17"/>
  <c r="P823" i="17"/>
  <c r="P822" i="17"/>
  <c r="P821" i="17"/>
  <c r="P820" i="17"/>
  <c r="P819" i="17"/>
  <c r="P818" i="17"/>
  <c r="P817" i="17"/>
  <c r="P816" i="17"/>
  <c r="P815" i="17"/>
  <c r="P814" i="17"/>
  <c r="P813" i="17"/>
  <c r="P812" i="17"/>
  <c r="P811" i="17"/>
  <c r="P810" i="17"/>
  <c r="P809" i="17"/>
  <c r="P808" i="17"/>
  <c r="P807" i="17"/>
  <c r="P806" i="17"/>
  <c r="P805" i="17"/>
  <c r="P804" i="17"/>
  <c r="P803" i="17"/>
  <c r="P802" i="17"/>
  <c r="P801" i="17"/>
  <c r="P800" i="17"/>
  <c r="P799" i="17"/>
  <c r="P798" i="17"/>
  <c r="P797" i="17"/>
  <c r="P796" i="17"/>
  <c r="P795" i="17"/>
  <c r="P794" i="17"/>
  <c r="P793" i="17"/>
  <c r="P792" i="17"/>
  <c r="P791" i="17"/>
  <c r="P790" i="17"/>
  <c r="P789" i="17"/>
  <c r="P788" i="17"/>
  <c r="P787" i="17"/>
  <c r="P785" i="17"/>
  <c r="P784" i="17"/>
  <c r="P783" i="17"/>
  <c r="P782" i="17"/>
  <c r="P781" i="17"/>
  <c r="P780" i="17"/>
  <c r="P779" i="17"/>
  <c r="P778" i="17"/>
  <c r="P777" i="17"/>
  <c r="P775" i="17"/>
  <c r="P774" i="17"/>
  <c r="P773" i="17"/>
  <c r="P772" i="17"/>
  <c r="P766" i="17"/>
  <c r="P765" i="17"/>
  <c r="P764" i="17"/>
  <c r="P763" i="17"/>
  <c r="P762" i="17"/>
  <c r="P761" i="17"/>
  <c r="P760" i="17"/>
  <c r="P759" i="17"/>
  <c r="P758" i="17"/>
  <c r="P757" i="17"/>
  <c r="P756" i="17"/>
  <c r="P755" i="17"/>
  <c r="P754" i="17"/>
  <c r="P753" i="17"/>
  <c r="P752" i="17"/>
  <c r="P750" i="17"/>
  <c r="P749" i="17"/>
  <c r="P748" i="17"/>
  <c r="P747" i="17"/>
  <c r="P746" i="17"/>
  <c r="P745" i="17"/>
  <c r="P744" i="17"/>
  <c r="P743" i="17"/>
  <c r="P742" i="17"/>
  <c r="P741" i="17"/>
  <c r="P740" i="17"/>
  <c r="P739" i="17"/>
  <c r="P738" i="17"/>
  <c r="P737" i="17"/>
  <c r="P736" i="17"/>
  <c r="P735" i="17"/>
  <c r="P734" i="17"/>
  <c r="P733" i="17"/>
  <c r="P732" i="17"/>
  <c r="P731" i="17"/>
  <c r="P730" i="17"/>
  <c r="P729" i="17"/>
  <c r="P728" i="17"/>
  <c r="P727" i="17"/>
  <c r="P726" i="17"/>
  <c r="P725" i="17"/>
  <c r="P724" i="17"/>
  <c r="P723" i="17"/>
  <c r="P722" i="17"/>
  <c r="P721" i="17"/>
  <c r="P720" i="17"/>
  <c r="P719" i="17"/>
  <c r="P718" i="17"/>
  <c r="P717" i="17"/>
  <c r="P716" i="17"/>
  <c r="P715" i="17"/>
  <c r="P714" i="17"/>
  <c r="P711" i="17"/>
  <c r="P705" i="17"/>
  <c r="P704" i="17"/>
  <c r="P703" i="17"/>
  <c r="P702" i="17"/>
  <c r="P701" i="17"/>
  <c r="P700" i="17"/>
  <c r="P699" i="17"/>
  <c r="P698" i="17"/>
  <c r="P697" i="17"/>
  <c r="P696" i="17"/>
  <c r="P695" i="17"/>
  <c r="P694" i="17"/>
  <c r="P693" i="17"/>
  <c r="P692" i="17"/>
  <c r="P691" i="17"/>
  <c r="P690" i="17"/>
  <c r="P689" i="17"/>
  <c r="P688" i="17"/>
  <c r="P687" i="17"/>
  <c r="P686" i="17"/>
  <c r="P685" i="17"/>
  <c r="P684" i="17"/>
  <c r="P682" i="17"/>
  <c r="P681" i="17"/>
  <c r="P680" i="17"/>
  <c r="P679" i="17"/>
  <c r="P678" i="17"/>
  <c r="P677" i="17"/>
  <c r="P676" i="17"/>
  <c r="P675" i="17"/>
  <c r="P674" i="17"/>
  <c r="P673" i="17"/>
  <c r="P672" i="17"/>
  <c r="P671" i="17"/>
  <c r="P670" i="17"/>
  <c r="P669" i="17"/>
  <c r="P668" i="17"/>
  <c r="P667" i="17"/>
  <c r="P666" i="17"/>
  <c r="P665" i="17"/>
  <c r="P664" i="17"/>
  <c r="P663" i="17"/>
  <c r="P662" i="17"/>
  <c r="P661" i="17"/>
  <c r="P659" i="17"/>
  <c r="P658" i="17"/>
  <c r="P657" i="17"/>
  <c r="P653" i="17"/>
  <c r="P652" i="17"/>
  <c r="P651" i="17"/>
  <c r="P650" i="17"/>
  <c r="P648" i="17"/>
  <c r="P647" i="17"/>
  <c r="P646" i="17"/>
  <c r="P645" i="17"/>
  <c r="P643" i="17"/>
  <c r="P640" i="17"/>
  <c r="P639" i="17"/>
  <c r="P638" i="17"/>
  <c r="P637" i="17"/>
  <c r="P636" i="17"/>
  <c r="P635" i="17"/>
  <c r="P633" i="17"/>
  <c r="P631" i="17"/>
  <c r="P630" i="17"/>
  <c r="P629" i="17"/>
  <c r="P628" i="17"/>
  <c r="P627" i="17"/>
  <c r="P626" i="17"/>
  <c r="P625" i="17"/>
  <c r="P624" i="17"/>
  <c r="P623" i="17"/>
  <c r="P622" i="17"/>
  <c r="P621" i="17"/>
  <c r="P620" i="17"/>
  <c r="P619" i="17"/>
  <c r="P618" i="17"/>
  <c r="P617" i="17"/>
  <c r="P616" i="17"/>
  <c r="P615" i="17"/>
  <c r="P614" i="17"/>
  <c r="P613" i="17"/>
  <c r="P612" i="17"/>
  <c r="P611" i="17"/>
  <c r="P610" i="17"/>
  <c r="P609" i="17"/>
  <c r="P608" i="17"/>
  <c r="P607" i="17"/>
  <c r="P606" i="17"/>
  <c r="P605" i="17"/>
  <c r="P604" i="17"/>
  <c r="P603" i="17"/>
  <c r="P602" i="17"/>
  <c r="P601" i="17"/>
  <c r="P600" i="17"/>
  <c r="P599" i="17"/>
  <c r="P598" i="17"/>
  <c r="P597" i="17"/>
  <c r="P596" i="17"/>
  <c r="P595" i="17"/>
  <c r="P594" i="17"/>
  <c r="P593" i="17"/>
  <c r="P592" i="17"/>
  <c r="P591" i="17"/>
  <c r="P590" i="17"/>
  <c r="P589" i="17"/>
  <c r="P588" i="17"/>
  <c r="P587" i="17"/>
  <c r="P586" i="17"/>
  <c r="P585" i="17"/>
  <c r="P584" i="17"/>
  <c r="P583" i="17"/>
  <c r="P582" i="17"/>
  <c r="P581" i="17"/>
  <c r="P580" i="17"/>
  <c r="P578" i="17"/>
  <c r="P577" i="17"/>
  <c r="P576" i="17"/>
  <c r="P575" i="17"/>
  <c r="P574" i="17"/>
  <c r="P573" i="17"/>
  <c r="P572" i="17"/>
  <c r="P571" i="17"/>
  <c r="P569" i="17"/>
  <c r="P568" i="17"/>
  <c r="P567" i="17"/>
  <c r="P566" i="17"/>
  <c r="P565" i="17"/>
  <c r="P564" i="17"/>
  <c r="P563" i="17"/>
  <c r="P562" i="17"/>
  <c r="P561" i="17"/>
  <c r="P560" i="17"/>
  <c r="P559" i="17"/>
  <c r="P557" i="17"/>
  <c r="P556" i="17"/>
  <c r="P555" i="17"/>
  <c r="P553" i="17"/>
  <c r="P552" i="17"/>
  <c r="P551" i="17"/>
  <c r="P550" i="17"/>
  <c r="P549" i="17"/>
  <c r="P548" i="17"/>
  <c r="P547" i="17"/>
  <c r="P546" i="17"/>
  <c r="P545" i="17"/>
  <c r="P544" i="17"/>
  <c r="P543" i="17"/>
  <c r="P542" i="17"/>
  <c r="P541" i="17"/>
  <c r="P540" i="17"/>
  <c r="P539" i="17"/>
  <c r="P538" i="17"/>
  <c r="P536" i="17"/>
  <c r="P535" i="17"/>
  <c r="P534" i="17"/>
  <c r="P533" i="17"/>
  <c r="P532" i="17"/>
  <c r="P531" i="17"/>
  <c r="P530" i="17"/>
  <c r="P529" i="17"/>
  <c r="P528" i="17"/>
  <c r="P527" i="17"/>
  <c r="P526" i="17"/>
  <c r="P525" i="17"/>
  <c r="P524" i="17"/>
  <c r="P522" i="17"/>
  <c r="P521" i="17"/>
  <c r="P520" i="17"/>
  <c r="P518" i="17"/>
  <c r="P517" i="17"/>
  <c r="P516" i="17"/>
  <c r="P514" i="17"/>
  <c r="P513" i="17"/>
  <c r="P512" i="17"/>
  <c r="P511" i="17"/>
  <c r="P510" i="17"/>
  <c r="P508" i="17"/>
  <c r="P507" i="17"/>
  <c r="P505" i="17"/>
  <c r="P504" i="17"/>
  <c r="P503" i="17"/>
  <c r="P502" i="17"/>
  <c r="P501" i="17"/>
  <c r="P500" i="17"/>
  <c r="P499" i="17"/>
  <c r="P498" i="17"/>
  <c r="P496" i="17"/>
  <c r="P495" i="17"/>
  <c r="P494" i="17"/>
  <c r="P493" i="17"/>
  <c r="P492" i="17"/>
  <c r="P491" i="17"/>
  <c r="P490" i="17"/>
  <c r="P489" i="17"/>
  <c r="P486" i="17"/>
  <c r="P484" i="17"/>
  <c r="P483" i="17"/>
  <c r="P481" i="17"/>
  <c r="P480" i="17"/>
  <c r="P479" i="17"/>
  <c r="P478" i="17"/>
  <c r="P477" i="17"/>
  <c r="P476" i="17"/>
  <c r="P475" i="17"/>
  <c r="P473" i="17"/>
  <c r="P472" i="17"/>
  <c r="P471" i="17"/>
  <c r="P470" i="17"/>
  <c r="P469" i="17"/>
  <c r="P468" i="17"/>
  <c r="P464" i="17"/>
  <c r="P463" i="17"/>
  <c r="P462" i="17"/>
  <c r="P461" i="17"/>
  <c r="P460" i="17"/>
  <c r="P459" i="17"/>
  <c r="P458" i="17"/>
  <c r="P457" i="17"/>
  <c r="P456" i="17"/>
  <c r="P455" i="17"/>
  <c r="P454" i="17"/>
  <c r="P453" i="17"/>
  <c r="P452" i="17"/>
  <c r="P451" i="17"/>
  <c r="P450" i="17"/>
  <c r="P449" i="17"/>
  <c r="P448" i="17"/>
  <c r="P447" i="17"/>
  <c r="P446" i="17"/>
  <c r="P445" i="17"/>
  <c r="P444" i="17"/>
  <c r="P443" i="17"/>
  <c r="P442" i="17"/>
  <c r="P441" i="17"/>
  <c r="P440" i="17"/>
  <c r="P439" i="17"/>
  <c r="P438" i="17"/>
  <c r="P437" i="17"/>
  <c r="P436" i="17"/>
  <c r="P435" i="17"/>
  <c r="P434" i="17"/>
  <c r="P433" i="17"/>
  <c r="P432" i="17"/>
  <c r="P431" i="17"/>
  <c r="P430" i="17"/>
  <c r="P429" i="17"/>
  <c r="P428" i="17"/>
  <c r="P427" i="17"/>
  <c r="P426" i="17"/>
  <c r="P425" i="17"/>
  <c r="P424" i="17"/>
  <c r="P423" i="17"/>
  <c r="P422" i="17"/>
  <c r="P421" i="17"/>
  <c r="P420" i="17"/>
  <c r="P419" i="17"/>
  <c r="P418" i="17"/>
  <c r="P417" i="17"/>
  <c r="P416" i="17"/>
  <c r="P415" i="17"/>
  <c r="P414" i="17"/>
  <c r="P413" i="17"/>
  <c r="P412" i="17"/>
  <c r="P411" i="17"/>
  <c r="P410" i="17"/>
  <c r="P409" i="17"/>
  <c r="P408" i="17"/>
  <c r="P407" i="17"/>
  <c r="P406" i="17"/>
  <c r="P405" i="17"/>
  <c r="P404" i="17"/>
  <c r="P403" i="17"/>
  <c r="P402" i="17"/>
  <c r="P401" i="17"/>
  <c r="P400" i="17"/>
  <c r="P399" i="17"/>
  <c r="P398" i="17"/>
  <c r="P397" i="17"/>
  <c r="P396" i="17"/>
  <c r="P395" i="17"/>
  <c r="P394" i="17"/>
  <c r="P393" i="17"/>
  <c r="P392" i="17"/>
  <c r="P391" i="17"/>
  <c r="P390" i="17"/>
  <c r="P389" i="17"/>
  <c r="P388" i="17"/>
  <c r="P387" i="17"/>
  <c r="P386" i="17"/>
  <c r="P385" i="17"/>
  <c r="P384" i="17"/>
  <c r="P383" i="17"/>
  <c r="P382" i="17"/>
  <c r="P381" i="17"/>
  <c r="P380" i="17"/>
  <c r="P379" i="17"/>
  <c r="P377" i="17"/>
  <c r="P376" i="17"/>
  <c r="P375" i="17"/>
  <c r="P374" i="17"/>
  <c r="P373" i="17"/>
  <c r="P372" i="17"/>
  <c r="P371" i="17"/>
  <c r="P370" i="17"/>
  <c r="P369" i="17"/>
  <c r="P368" i="17"/>
  <c r="P367" i="17"/>
  <c r="P366" i="17"/>
  <c r="P365" i="17"/>
  <c r="P364" i="17"/>
  <c r="P363" i="17"/>
  <c r="P362" i="17"/>
  <c r="P361" i="17"/>
  <c r="P360" i="17"/>
  <c r="P359" i="17"/>
  <c r="P358" i="17"/>
  <c r="P357" i="17"/>
  <c r="P356" i="17"/>
  <c r="P355" i="17"/>
  <c r="P354" i="17"/>
  <c r="P353" i="17"/>
  <c r="P352" i="17"/>
  <c r="P351" i="17"/>
  <c r="P350" i="17"/>
  <c r="P349" i="17"/>
  <c r="P345" i="17"/>
  <c r="P344" i="17"/>
  <c r="P343" i="17"/>
  <c r="P341" i="17"/>
  <c r="P340" i="17"/>
  <c r="P339" i="17"/>
  <c r="P338" i="17"/>
  <c r="P337" i="17"/>
  <c r="P336" i="17"/>
  <c r="P334" i="17"/>
  <c r="P333" i="17"/>
  <c r="P332" i="17"/>
  <c r="P331" i="17"/>
  <c r="P330" i="17"/>
  <c r="P329" i="17"/>
  <c r="P328" i="17"/>
  <c r="P327" i="17"/>
  <c r="P326" i="17"/>
  <c r="P325" i="17"/>
  <c r="P324" i="17"/>
  <c r="P323" i="17"/>
  <c r="P322" i="17"/>
  <c r="P321" i="17"/>
  <c r="P320" i="17"/>
  <c r="P319" i="17"/>
  <c r="P318" i="17"/>
  <c r="P317" i="17"/>
  <c r="P316" i="17"/>
  <c r="P315" i="17"/>
  <c r="P314" i="17"/>
  <c r="P313" i="17"/>
  <c r="P312" i="17"/>
  <c r="P311" i="17"/>
  <c r="P310" i="17"/>
  <c r="P309" i="17"/>
  <c r="P308" i="17"/>
  <c r="P307" i="17"/>
  <c r="P306" i="17"/>
  <c r="P305" i="17"/>
  <c r="P303" i="17"/>
  <c r="P302" i="17"/>
  <c r="P301" i="17"/>
  <c r="P300" i="17"/>
  <c r="P299" i="17"/>
  <c r="P298" i="17"/>
  <c r="P297" i="17"/>
  <c r="P296" i="17"/>
  <c r="P295" i="17"/>
  <c r="P294" i="17"/>
  <c r="P293" i="17"/>
  <c r="P292" i="17"/>
  <c r="P290" i="17"/>
  <c r="P289" i="17"/>
  <c r="P288" i="17"/>
  <c r="P287" i="17"/>
  <c r="P286" i="17"/>
  <c r="P285" i="17"/>
  <c r="P284" i="17"/>
  <c r="P283" i="17"/>
  <c r="P282" i="17"/>
  <c r="P281" i="17"/>
  <c r="P280" i="17"/>
  <c r="P279" i="17"/>
  <c r="P278" i="17"/>
  <c r="P276" i="17"/>
  <c r="P275" i="17"/>
  <c r="P274" i="17"/>
  <c r="P268" i="17"/>
  <c r="P267" i="17"/>
  <c r="P265" i="17"/>
  <c r="P264" i="17"/>
  <c r="P263" i="17"/>
  <c r="P260" i="17"/>
  <c r="P259" i="17"/>
  <c r="P258" i="17"/>
  <c r="P257" i="17"/>
  <c r="P256" i="17"/>
  <c r="P255" i="17"/>
  <c r="P254" i="17"/>
  <c r="P252" i="17"/>
  <c r="P251" i="17"/>
  <c r="P250" i="17"/>
  <c r="P249" i="17"/>
  <c r="P248" i="17"/>
  <c r="P247" i="17"/>
  <c r="P246" i="17"/>
  <c r="P245" i="17"/>
  <c r="P244" i="17"/>
  <c r="P243" i="17"/>
  <c r="P242" i="17"/>
  <c r="P241" i="17"/>
  <c r="P240" i="17"/>
  <c r="P239" i="17"/>
  <c r="P237" i="17"/>
  <c r="P236" i="17"/>
  <c r="P235" i="17"/>
  <c r="P234" i="17"/>
  <c r="P233" i="17"/>
  <c r="P232" i="17"/>
  <c r="P231" i="17"/>
  <c r="P230" i="17"/>
  <c r="P229" i="17"/>
  <c r="P226" i="17"/>
  <c r="P225" i="17"/>
  <c r="P224" i="17"/>
  <c r="P223" i="17"/>
  <c r="P222" i="17"/>
  <c r="P217" i="17"/>
  <c r="P216" i="17"/>
  <c r="P215" i="17"/>
  <c r="P214" i="17"/>
  <c r="P213" i="17"/>
  <c r="P212" i="17"/>
  <c r="P211" i="17"/>
  <c r="P210" i="17"/>
  <c r="P209" i="17"/>
  <c r="P208" i="17"/>
  <c r="P207" i="17"/>
  <c r="P206" i="17"/>
  <c r="P205" i="17"/>
  <c r="P204" i="17"/>
  <c r="P203" i="17"/>
  <c r="P202" i="17"/>
  <c r="P201" i="17"/>
  <c r="P200" i="17"/>
  <c r="P199" i="17"/>
  <c r="P198" i="17"/>
  <c r="P197" i="17"/>
  <c r="P196" i="17"/>
  <c r="P195" i="17"/>
  <c r="P194" i="17"/>
  <c r="P193" i="17"/>
  <c r="P192" i="17"/>
  <c r="P191" i="17"/>
  <c r="P190" i="17"/>
  <c r="P189" i="17"/>
  <c r="P188" i="17"/>
  <c r="P187" i="17"/>
  <c r="P186" i="17"/>
  <c r="P185" i="17"/>
  <c r="P184" i="17"/>
  <c r="P183" i="17"/>
  <c r="P182" i="17"/>
  <c r="P181" i="17"/>
  <c r="P180" i="17"/>
  <c r="P179" i="17"/>
  <c r="P178" i="17"/>
  <c r="P177" i="17"/>
  <c r="P176" i="17"/>
  <c r="P175" i="17"/>
  <c r="P174" i="17"/>
  <c r="P173" i="17"/>
  <c r="P172" i="17"/>
  <c r="P171" i="17"/>
  <c r="P170" i="17"/>
  <c r="P169" i="17"/>
  <c r="P168" i="17"/>
  <c r="P167" i="17"/>
  <c r="P166" i="17"/>
  <c r="P164" i="17"/>
  <c r="P163" i="17"/>
  <c r="P162" i="17"/>
  <c r="P161" i="17"/>
  <c r="P160" i="17"/>
  <c r="P159" i="17"/>
  <c r="P158" i="17"/>
  <c r="P157" i="17"/>
  <c r="P156" i="17"/>
  <c r="P155" i="17"/>
  <c r="P154" i="17"/>
  <c r="P153" i="17"/>
  <c r="P152" i="17"/>
  <c r="P151" i="17"/>
  <c r="P150" i="17"/>
  <c r="P149" i="17"/>
  <c r="P148" i="17"/>
  <c r="P147" i="17"/>
  <c r="P146" i="17"/>
  <c r="P144" i="17"/>
  <c r="P142" i="17"/>
  <c r="P141" i="17"/>
  <c r="P139" i="17"/>
  <c r="P137" i="17"/>
  <c r="P136" i="17"/>
  <c r="P135" i="17"/>
  <c r="P134" i="17"/>
  <c r="P132" i="17"/>
  <c r="P131" i="17"/>
  <c r="P130" i="17"/>
  <c r="P129" i="17"/>
  <c r="P127" i="17"/>
  <c r="P126" i="17"/>
  <c r="P125" i="17"/>
  <c r="P124" i="17"/>
  <c r="P123" i="17"/>
  <c r="P122" i="17"/>
  <c r="P121" i="17"/>
  <c r="P120" i="17"/>
  <c r="P119" i="17"/>
  <c r="P118" i="17"/>
  <c r="P117" i="17"/>
  <c r="P116" i="17"/>
  <c r="P115" i="17"/>
  <c r="P114" i="17"/>
  <c r="P113" i="17"/>
  <c r="P112" i="17"/>
  <c r="P110" i="17"/>
  <c r="P109" i="17"/>
  <c r="P108" i="17"/>
  <c r="P107" i="17"/>
  <c r="P106" i="17"/>
  <c r="P105" i="17"/>
  <c r="P104" i="17"/>
  <c r="P103" i="17"/>
  <c r="P102" i="17"/>
  <c r="P100" i="17"/>
  <c r="P99" i="17"/>
  <c r="P97" i="17"/>
  <c r="P96" i="17"/>
  <c r="P95" i="17"/>
  <c r="P94" i="17"/>
  <c r="P93" i="17"/>
  <c r="P92" i="17"/>
  <c r="P91" i="17"/>
  <c r="P90" i="17"/>
  <c r="P89" i="17"/>
  <c r="P88" i="17"/>
  <c r="P87" i="17"/>
  <c r="P86" i="17"/>
  <c r="P85" i="17"/>
  <c r="P84" i="17"/>
  <c r="P83" i="17"/>
  <c r="P82" i="17"/>
  <c r="P81" i="17"/>
  <c r="P80" i="17"/>
  <c r="P78" i="17"/>
  <c r="P77" i="17"/>
  <c r="P76" i="17"/>
  <c r="P75" i="17"/>
  <c r="P74" i="17"/>
  <c r="P73" i="17"/>
  <c r="P72" i="17"/>
  <c r="P71" i="17"/>
  <c r="P70" i="17"/>
  <c r="P68" i="17"/>
  <c r="P67" i="17"/>
  <c r="P66" i="17"/>
  <c r="P64" i="17"/>
  <c r="P63" i="17"/>
  <c r="P60" i="17"/>
  <c r="P59" i="17"/>
  <c r="P58" i="17"/>
  <c r="P57" i="17"/>
  <c r="P55" i="17"/>
  <c r="P54" i="17"/>
  <c r="P53" i="17"/>
  <c r="P51" i="17"/>
  <c r="P48" i="17"/>
  <c r="P47" i="17"/>
  <c r="P46" i="17"/>
  <c r="P45" i="17"/>
  <c r="P44" i="17"/>
  <c r="P43" i="17"/>
  <c r="P42" i="17"/>
  <c r="P41" i="17"/>
  <c r="P40" i="17"/>
  <c r="P39" i="17"/>
  <c r="P38" i="17"/>
  <c r="P37" i="17"/>
  <c r="P36" i="17"/>
  <c r="P35" i="17"/>
  <c r="P32" i="17"/>
  <c r="P31" i="17"/>
  <c r="P30" i="17"/>
  <c r="P29" i="17"/>
  <c r="P28" i="17"/>
  <c r="P27" i="17"/>
  <c r="P26" i="17"/>
  <c r="P25" i="17"/>
  <c r="P24" i="17"/>
  <c r="P23" i="17"/>
  <c r="P22" i="17"/>
  <c r="P21" i="17"/>
  <c r="P20" i="17"/>
  <c r="P19" i="17"/>
  <c r="P18" i="17"/>
  <c r="P16" i="17"/>
  <c r="P15" i="17"/>
  <c r="P14" i="17"/>
  <c r="P13" i="17"/>
  <c r="P12" i="17"/>
  <c r="P11" i="17"/>
  <c r="P10" i="17"/>
  <c r="P8" i="17"/>
  <c r="P7" i="17"/>
  <c r="P6" i="17"/>
  <c r="P5" i="17"/>
  <c r="P2" i="17"/>
  <c r="L2676" i="17"/>
  <c r="L2675" i="17"/>
  <c r="L2674" i="17"/>
  <c r="L2673" i="17"/>
  <c r="L2672" i="17"/>
  <c r="L2671" i="17"/>
  <c r="L2670" i="17"/>
  <c r="L2669" i="17"/>
  <c r="L2668" i="17"/>
  <c r="L2667" i="17"/>
  <c r="L2666" i="17"/>
  <c r="L2665" i="17"/>
  <c r="L2664" i="17"/>
  <c r="L2663" i="17"/>
  <c r="L2662" i="17"/>
  <c r="L2661" i="17"/>
  <c r="L2660" i="17"/>
  <c r="L2659" i="17"/>
  <c r="L2658" i="17"/>
  <c r="L2657" i="17"/>
  <c r="L2656" i="17"/>
  <c r="L2655" i="17"/>
  <c r="L2654" i="17"/>
  <c r="L2653" i="17"/>
  <c r="L2652" i="17"/>
  <c r="L2651" i="17"/>
  <c r="L2650" i="17"/>
  <c r="L2649" i="17"/>
  <c r="L2648" i="17"/>
  <c r="L2647" i="17"/>
  <c r="L2646" i="17"/>
  <c r="L2645" i="17"/>
  <c r="L2644" i="17"/>
  <c r="L2643" i="17"/>
  <c r="L2642" i="17"/>
  <c r="L2641" i="17"/>
  <c r="L2640" i="17"/>
  <c r="L2639" i="17"/>
  <c r="L2638" i="17"/>
  <c r="L2637" i="17"/>
  <c r="L2636" i="17"/>
  <c r="L2635" i="17"/>
  <c r="L2634" i="17"/>
  <c r="L2633" i="17"/>
  <c r="L2632" i="17"/>
  <c r="L2631" i="17"/>
  <c r="L2630" i="17"/>
  <c r="L2629" i="17"/>
  <c r="L2628" i="17"/>
  <c r="L2627" i="17"/>
  <c r="L2626" i="17"/>
  <c r="L2625" i="17"/>
  <c r="L2624" i="17"/>
  <c r="L2623" i="17"/>
  <c r="L2622" i="17"/>
  <c r="L2621" i="17"/>
  <c r="L2620" i="17"/>
  <c r="L2619" i="17"/>
  <c r="L2618" i="17"/>
  <c r="L2617" i="17"/>
  <c r="L2616" i="17"/>
  <c r="L2615" i="17"/>
  <c r="L2614" i="17"/>
  <c r="L2613" i="17"/>
  <c r="L2612" i="17"/>
  <c r="L2611" i="17"/>
  <c r="L2610" i="17"/>
  <c r="L2609" i="17"/>
  <c r="L2608" i="17"/>
  <c r="L2607" i="17"/>
  <c r="L2606" i="17"/>
  <c r="L2605" i="17"/>
  <c r="L2604" i="17"/>
  <c r="L2603" i="17"/>
  <c r="L2602" i="17"/>
  <c r="L2601" i="17"/>
  <c r="L2600" i="17"/>
  <c r="L2599" i="17"/>
  <c r="L2598" i="17"/>
  <c r="L2597" i="17"/>
  <c r="L2596" i="17"/>
  <c r="L2595" i="17"/>
  <c r="L2594" i="17"/>
  <c r="L2593" i="17"/>
  <c r="L2592" i="17"/>
  <c r="L2591" i="17"/>
  <c r="L2590" i="17"/>
  <c r="L2589" i="17"/>
  <c r="L2588" i="17"/>
  <c r="L2587" i="17"/>
  <c r="L2586" i="17"/>
  <c r="L2585" i="17"/>
  <c r="L2584" i="17"/>
  <c r="L2583" i="17"/>
  <c r="L2582" i="17"/>
  <c r="L2581" i="17"/>
  <c r="L2580" i="17"/>
  <c r="L2579" i="17"/>
  <c r="L2578" i="17"/>
  <c r="L2577" i="17"/>
  <c r="L2576" i="17"/>
  <c r="L2575" i="17"/>
  <c r="L2574" i="17"/>
  <c r="L2573" i="17"/>
  <c r="L2572" i="17"/>
  <c r="L2571" i="17"/>
  <c r="L2570" i="17"/>
  <c r="L2569" i="17"/>
  <c r="L2568" i="17"/>
  <c r="L2567" i="17"/>
  <c r="L2566" i="17"/>
  <c r="L2565" i="17"/>
  <c r="L2564" i="17"/>
  <c r="L2563" i="17"/>
  <c r="L2562" i="17"/>
  <c r="L2561" i="17"/>
  <c r="L2560" i="17"/>
  <c r="L2559" i="17"/>
  <c r="L2558" i="17"/>
  <c r="L2557" i="17"/>
  <c r="L2556" i="17"/>
  <c r="L2555" i="17"/>
  <c r="L2554" i="17"/>
  <c r="L2553" i="17"/>
  <c r="L2552" i="17"/>
  <c r="L2551" i="17"/>
  <c r="L2550" i="17"/>
  <c r="L2549" i="17"/>
  <c r="L2548" i="17"/>
  <c r="L2547" i="17"/>
  <c r="L2546" i="17"/>
  <c r="L2545" i="17"/>
  <c r="L2544" i="17"/>
  <c r="L2543" i="17"/>
  <c r="L2542" i="17"/>
  <c r="L2541" i="17"/>
  <c r="L2540" i="17"/>
  <c r="L2539" i="17"/>
  <c r="L2538" i="17"/>
  <c r="L2537" i="17"/>
  <c r="L2536" i="17"/>
  <c r="L2535" i="17"/>
  <c r="L2534" i="17"/>
  <c r="L2533" i="17"/>
  <c r="L2532" i="17"/>
  <c r="L2531" i="17"/>
  <c r="L2530" i="17"/>
  <c r="L2529" i="17"/>
  <c r="L2528" i="17"/>
  <c r="L2527" i="17"/>
  <c r="L2526" i="17"/>
  <c r="L2525" i="17"/>
  <c r="L2524" i="17"/>
  <c r="L2523" i="17"/>
  <c r="L2522" i="17"/>
  <c r="L2521" i="17"/>
  <c r="L2520" i="17"/>
  <c r="L2519" i="17"/>
  <c r="L2518" i="17"/>
  <c r="L2517" i="17"/>
  <c r="L2516" i="17"/>
  <c r="L2515" i="17"/>
  <c r="L2514" i="17"/>
  <c r="L2513" i="17"/>
  <c r="L2512" i="17"/>
  <c r="L2511" i="17"/>
  <c r="L2510" i="17"/>
  <c r="L2509" i="17"/>
  <c r="L2508" i="17"/>
  <c r="L2507" i="17"/>
  <c r="L2506" i="17"/>
  <c r="L2505" i="17"/>
  <c r="L2504" i="17"/>
  <c r="L2503" i="17"/>
  <c r="L2502" i="17"/>
  <c r="L2501" i="17"/>
  <c r="L2500" i="17"/>
  <c r="L2499" i="17"/>
  <c r="L2498" i="17"/>
  <c r="L2497" i="17"/>
  <c r="L2496" i="17"/>
  <c r="L2495" i="17"/>
  <c r="L2494" i="17"/>
  <c r="L2493" i="17"/>
  <c r="L2492" i="17"/>
  <c r="L2491" i="17"/>
  <c r="L2490" i="17"/>
  <c r="L2489" i="17"/>
  <c r="L2488" i="17"/>
  <c r="L2487" i="17"/>
  <c r="L2486" i="17"/>
  <c r="L2485" i="17"/>
  <c r="L2484" i="17"/>
  <c r="L2483" i="17"/>
  <c r="L2482" i="17"/>
  <c r="L2481" i="17"/>
  <c r="L2480" i="17"/>
  <c r="L2479" i="17"/>
  <c r="L2478" i="17"/>
  <c r="L2477" i="17"/>
  <c r="L2476" i="17"/>
  <c r="L2475" i="17"/>
  <c r="L2474" i="17"/>
  <c r="L2473" i="17"/>
  <c r="L2472" i="17"/>
  <c r="L2471" i="17"/>
  <c r="L2470" i="17"/>
  <c r="L2469" i="17"/>
  <c r="L2468" i="17"/>
  <c r="L2467" i="17"/>
  <c r="L2466" i="17"/>
  <c r="L2465" i="17"/>
  <c r="L2464" i="17"/>
  <c r="L2463" i="17"/>
  <c r="L2462" i="17"/>
  <c r="L2461" i="17"/>
  <c r="L2460" i="17"/>
  <c r="L2459" i="17"/>
  <c r="L2458" i="17"/>
  <c r="L2457" i="17"/>
  <c r="L2456" i="17"/>
  <c r="L2455" i="17"/>
  <c r="L2454" i="17"/>
  <c r="L2453" i="17"/>
  <c r="L2452" i="17"/>
  <c r="L2451" i="17"/>
  <c r="L2450" i="17"/>
  <c r="L2449" i="17"/>
  <c r="L2448" i="17"/>
  <c r="L2447" i="17"/>
  <c r="L2446" i="17"/>
  <c r="L2445" i="17"/>
  <c r="L2444" i="17"/>
  <c r="L2443" i="17"/>
  <c r="L2442" i="17"/>
  <c r="L2441" i="17"/>
  <c r="L2440" i="17"/>
  <c r="L2439" i="17"/>
  <c r="L2438" i="17"/>
  <c r="L2437" i="17"/>
  <c r="L2436" i="17"/>
  <c r="L2435" i="17"/>
  <c r="L2434" i="17"/>
  <c r="L2433" i="17"/>
  <c r="L2432" i="17"/>
  <c r="L2431" i="17"/>
  <c r="L2430" i="17"/>
  <c r="L2429" i="17"/>
  <c r="L2428" i="17"/>
  <c r="L2427" i="17"/>
  <c r="L2426" i="17"/>
  <c r="L2425" i="17"/>
  <c r="L2424" i="17"/>
  <c r="L2423" i="17"/>
  <c r="L2422" i="17"/>
  <c r="L2421" i="17"/>
  <c r="L2420" i="17"/>
  <c r="L2419" i="17"/>
  <c r="L2418" i="17"/>
  <c r="L2417" i="17"/>
  <c r="L2416" i="17"/>
  <c r="L2415" i="17"/>
  <c r="L2414" i="17"/>
  <c r="L2413" i="17"/>
  <c r="L2412" i="17"/>
  <c r="L2411" i="17"/>
  <c r="L2410" i="17"/>
  <c r="L2409" i="17"/>
  <c r="L2408" i="17"/>
  <c r="L2407" i="17"/>
  <c r="L2406" i="17"/>
  <c r="L2405" i="17"/>
  <c r="L2404" i="17"/>
  <c r="L2403" i="17"/>
  <c r="L2402" i="17"/>
  <c r="L2401" i="17"/>
  <c r="L2400" i="17"/>
  <c r="L2399" i="17"/>
  <c r="L2398" i="17"/>
  <c r="L2397" i="17"/>
  <c r="L2396" i="17"/>
  <c r="L2395" i="17"/>
  <c r="L2394" i="17"/>
  <c r="L2393" i="17"/>
  <c r="L2392" i="17"/>
  <c r="L2391" i="17"/>
  <c r="L2390" i="17"/>
  <c r="L2389" i="17"/>
  <c r="L2388" i="17"/>
  <c r="L2387" i="17"/>
  <c r="L2386" i="17"/>
  <c r="L2385" i="17"/>
  <c r="L2384" i="17"/>
  <c r="L2383" i="17"/>
  <c r="L2382" i="17"/>
  <c r="L2381" i="17"/>
  <c r="L2380" i="17"/>
  <c r="L2379" i="17"/>
  <c r="L2378" i="17"/>
  <c r="L2377" i="17"/>
  <c r="L2376" i="17"/>
  <c r="L2375" i="17"/>
  <c r="L2374" i="17"/>
  <c r="L2373" i="17"/>
  <c r="L2372" i="17"/>
  <c r="L2371" i="17"/>
  <c r="L2370" i="17"/>
  <c r="L2369" i="17"/>
  <c r="L2368" i="17"/>
  <c r="L2367" i="17"/>
  <c r="L2366" i="17"/>
  <c r="L2365" i="17"/>
  <c r="L2364" i="17"/>
  <c r="L2363" i="17"/>
  <c r="L2362" i="17"/>
  <c r="L2361" i="17"/>
  <c r="L2360" i="17"/>
  <c r="L2359" i="17"/>
  <c r="L2358" i="17"/>
  <c r="L2357" i="17"/>
  <c r="L2356" i="17"/>
  <c r="L2355" i="17"/>
  <c r="L2354" i="17"/>
  <c r="L2353" i="17"/>
  <c r="L2352" i="17"/>
  <c r="L2351" i="17"/>
  <c r="L2350" i="17"/>
  <c r="L2349" i="17"/>
  <c r="L2348" i="17"/>
  <c r="L2347" i="17"/>
  <c r="L2346" i="17"/>
  <c r="L2345" i="17"/>
  <c r="L2344" i="17"/>
  <c r="L2343" i="17"/>
  <c r="L2342" i="17"/>
  <c r="L2341" i="17"/>
  <c r="L2340" i="17"/>
  <c r="L2339" i="17"/>
  <c r="L2338" i="17"/>
  <c r="L2337" i="17"/>
  <c r="L2336" i="17"/>
  <c r="L2335" i="17"/>
  <c r="L2334" i="17"/>
  <c r="L2333" i="17"/>
  <c r="L2332" i="17"/>
  <c r="L2331" i="17"/>
  <c r="L2330" i="17"/>
  <c r="L2329" i="17"/>
  <c r="L2328" i="17"/>
  <c r="L2327" i="17"/>
  <c r="L2326" i="17"/>
  <c r="L2325" i="17"/>
  <c r="L2324" i="17"/>
  <c r="L2323" i="17"/>
  <c r="L2322" i="17"/>
  <c r="L2321" i="17"/>
  <c r="L2320" i="17"/>
  <c r="L2319" i="17"/>
  <c r="L2318" i="17"/>
  <c r="L2317" i="17"/>
  <c r="L2316" i="17"/>
  <c r="L2315" i="17"/>
  <c r="L2314" i="17"/>
  <c r="L2313" i="17"/>
  <c r="L2312" i="17"/>
  <c r="L2311" i="17"/>
  <c r="L2310" i="17"/>
  <c r="L2309" i="17"/>
  <c r="L2308" i="17"/>
  <c r="L2307" i="17"/>
  <c r="L2306" i="17"/>
  <c r="L2305" i="17"/>
  <c r="L2304" i="17"/>
  <c r="L2303" i="17"/>
  <c r="L2302" i="17"/>
  <c r="L2301" i="17"/>
  <c r="L2300" i="17"/>
  <c r="L2299" i="17"/>
  <c r="L2298" i="17"/>
  <c r="L2297" i="17"/>
  <c r="L2296" i="17"/>
  <c r="L2295" i="17"/>
  <c r="L2294" i="17"/>
  <c r="L2293" i="17"/>
  <c r="L2292" i="17"/>
  <c r="L2291" i="17"/>
  <c r="L2290" i="17"/>
  <c r="L2289" i="17"/>
  <c r="L2288" i="17"/>
  <c r="L2287" i="17"/>
  <c r="L2286" i="17"/>
  <c r="L2285" i="17"/>
  <c r="L2284" i="17"/>
  <c r="L2283" i="17"/>
  <c r="L2282" i="17"/>
  <c r="L2281" i="17"/>
  <c r="L2280" i="17"/>
  <c r="L2279" i="17"/>
  <c r="L2278" i="17"/>
  <c r="L2277" i="17"/>
  <c r="L2276" i="17"/>
  <c r="L2275" i="17"/>
  <c r="L2274" i="17"/>
  <c r="L2273" i="17"/>
  <c r="L2272" i="17"/>
  <c r="L2271" i="17"/>
  <c r="L2270" i="17"/>
  <c r="L2269" i="17"/>
  <c r="L2268" i="17"/>
  <c r="L2267" i="17"/>
  <c r="L2266" i="17"/>
  <c r="L2265" i="17"/>
  <c r="L2264" i="17"/>
  <c r="L2263" i="17"/>
  <c r="L2262" i="17"/>
  <c r="L2261" i="17"/>
  <c r="L2260" i="17"/>
  <c r="L2259" i="17"/>
  <c r="L2258" i="17"/>
  <c r="L2257" i="17"/>
  <c r="L2256" i="17"/>
  <c r="L2255" i="17"/>
  <c r="L2254" i="17"/>
  <c r="L2253" i="17"/>
  <c r="L2252" i="17"/>
  <c r="L2251" i="17"/>
  <c r="L2250" i="17"/>
  <c r="L2249" i="17"/>
  <c r="L2248" i="17"/>
  <c r="L2247" i="17"/>
  <c r="L2246" i="17"/>
  <c r="L2245" i="17"/>
  <c r="L2244" i="17"/>
  <c r="L2243" i="17"/>
  <c r="L2242" i="17"/>
  <c r="L2241" i="17"/>
  <c r="L2240" i="17"/>
  <c r="L2239" i="17"/>
  <c r="L2238" i="17"/>
  <c r="L2237" i="17"/>
  <c r="L2236" i="17"/>
  <c r="L2235" i="17"/>
  <c r="L2234" i="17"/>
  <c r="L2233" i="17"/>
  <c r="L2232" i="17"/>
  <c r="L2231" i="17"/>
  <c r="L2230" i="17"/>
  <c r="L2229" i="17"/>
  <c r="L2228" i="17"/>
  <c r="L2227" i="17"/>
  <c r="L2226" i="17"/>
  <c r="L2225" i="17"/>
  <c r="L2224" i="17"/>
  <c r="L2223" i="17"/>
  <c r="L2222" i="17"/>
  <c r="L2221" i="17"/>
  <c r="L2220" i="17"/>
  <c r="L2219" i="17"/>
  <c r="L2218" i="17"/>
  <c r="L2217" i="17"/>
  <c r="L2216" i="17"/>
  <c r="L2215" i="17"/>
  <c r="L2214" i="17"/>
  <c r="L2213" i="17"/>
  <c r="L2212" i="17"/>
  <c r="L2211" i="17"/>
  <c r="L2210" i="17"/>
  <c r="L2209" i="17"/>
  <c r="L2208" i="17"/>
  <c r="L2207" i="17"/>
  <c r="L2206" i="17"/>
  <c r="L2205" i="17"/>
  <c r="L2204" i="17"/>
  <c r="L2203" i="17"/>
  <c r="L2202" i="17"/>
  <c r="L2201" i="17"/>
  <c r="L2200" i="17"/>
  <c r="L2199" i="17"/>
  <c r="L2198" i="17"/>
  <c r="L2197" i="17"/>
  <c r="L2196" i="17"/>
  <c r="L2195" i="17"/>
  <c r="L2194" i="17"/>
  <c r="L2193" i="17"/>
  <c r="L2192" i="17"/>
  <c r="L2191" i="17"/>
  <c r="L2190" i="17"/>
  <c r="L2189" i="17"/>
  <c r="L2188" i="17"/>
  <c r="L2187" i="17"/>
  <c r="L2186" i="17"/>
  <c r="L2185" i="17"/>
  <c r="L2184" i="17"/>
  <c r="L2183" i="17"/>
  <c r="L2182" i="17"/>
  <c r="L2181" i="17"/>
  <c r="L2180" i="17"/>
  <c r="L2179" i="17"/>
  <c r="L2178" i="17"/>
  <c r="L2177" i="17"/>
  <c r="L2176" i="17"/>
  <c r="L2175" i="17"/>
  <c r="L2174" i="17"/>
  <c r="L2173" i="17"/>
  <c r="L2172" i="17"/>
  <c r="L2171" i="17"/>
  <c r="L2170" i="17"/>
  <c r="L2169" i="17"/>
  <c r="L2168" i="17"/>
  <c r="L2167" i="17"/>
  <c r="L2166" i="17"/>
  <c r="L2165" i="17"/>
  <c r="L2164" i="17"/>
  <c r="L2163" i="17"/>
  <c r="L2162" i="17"/>
  <c r="L2161" i="17"/>
  <c r="L2160" i="17"/>
  <c r="L2159" i="17"/>
  <c r="L2158" i="17"/>
  <c r="L2157" i="17"/>
  <c r="L2156" i="17"/>
  <c r="L2155" i="17"/>
  <c r="L2154" i="17"/>
  <c r="L2153" i="17"/>
  <c r="L2152" i="17"/>
  <c r="L2151" i="17"/>
  <c r="L2150" i="17"/>
  <c r="L2149" i="17"/>
  <c r="L2148" i="17"/>
  <c r="L2147" i="17"/>
  <c r="L2146" i="17"/>
  <c r="L2145" i="17"/>
  <c r="L2144" i="17"/>
  <c r="L2143" i="17"/>
  <c r="L2142" i="17"/>
  <c r="L2141" i="17"/>
  <c r="L2140" i="17"/>
  <c r="L2139" i="17"/>
  <c r="L2138" i="17"/>
  <c r="L2137" i="17"/>
  <c r="L2136" i="17"/>
  <c r="L2135" i="17"/>
  <c r="L2134" i="17"/>
  <c r="L2133" i="17"/>
  <c r="L2132" i="17"/>
  <c r="L2131" i="17"/>
  <c r="L2130" i="17"/>
  <c r="L2129" i="17"/>
  <c r="L2128" i="17"/>
  <c r="L2127" i="17"/>
  <c r="L2126" i="17"/>
  <c r="L2125" i="17"/>
  <c r="L2124" i="17"/>
  <c r="L2123" i="17"/>
  <c r="L2122" i="17"/>
  <c r="L2121" i="17"/>
  <c r="L2120" i="17"/>
  <c r="L2119" i="17"/>
  <c r="L2118" i="17"/>
  <c r="L2117" i="17"/>
  <c r="L2116" i="17"/>
  <c r="L2115" i="17"/>
  <c r="L2114" i="17"/>
  <c r="L2113" i="17"/>
  <c r="L2112" i="17"/>
  <c r="L2111" i="17"/>
  <c r="L2110" i="17"/>
  <c r="L2109" i="17"/>
  <c r="L2108" i="17"/>
  <c r="L2107" i="17"/>
  <c r="L2106" i="17"/>
  <c r="L2105" i="17"/>
  <c r="L2104" i="17"/>
  <c r="L2103" i="17"/>
  <c r="L2102" i="17"/>
  <c r="L2101" i="17"/>
  <c r="L2100" i="17"/>
  <c r="L2099" i="17"/>
  <c r="L2098" i="17"/>
  <c r="L2097" i="17"/>
  <c r="L2096" i="17"/>
  <c r="L2095" i="17"/>
  <c r="L2094" i="17"/>
  <c r="L2093" i="17"/>
  <c r="L2092" i="17"/>
  <c r="L2091" i="17"/>
  <c r="L2090" i="17"/>
  <c r="L2089" i="17"/>
  <c r="L2088" i="17"/>
  <c r="L2087" i="17"/>
  <c r="L2086" i="17"/>
  <c r="L2085" i="17"/>
  <c r="L2084" i="17"/>
  <c r="L2083" i="17"/>
  <c r="L2082" i="17"/>
  <c r="L2081" i="17"/>
  <c r="L2080" i="17"/>
  <c r="L2079" i="17"/>
  <c r="L2078" i="17"/>
  <c r="L2077" i="17"/>
  <c r="L2076" i="17"/>
  <c r="L2075" i="17"/>
  <c r="L2074" i="17"/>
  <c r="L2073" i="17"/>
  <c r="L2072" i="17"/>
  <c r="L2071" i="17"/>
  <c r="L2070" i="17"/>
  <c r="L2069" i="17"/>
  <c r="L2068" i="17"/>
  <c r="L2067" i="17"/>
  <c r="L2066" i="17"/>
  <c r="L2065" i="17"/>
  <c r="L2064" i="17"/>
  <c r="L2063" i="17"/>
  <c r="L2062" i="17"/>
  <c r="L2061" i="17"/>
  <c r="L2060" i="17"/>
  <c r="L2059" i="17"/>
  <c r="L2058" i="17"/>
  <c r="L2057" i="17"/>
  <c r="L2056" i="17"/>
  <c r="L2055" i="17"/>
  <c r="L2054" i="17"/>
  <c r="L2053" i="17"/>
  <c r="L2052" i="17"/>
  <c r="L2051" i="17"/>
  <c r="L2050" i="17"/>
  <c r="L2049" i="17"/>
  <c r="L2048" i="17"/>
  <c r="L2047" i="17"/>
  <c r="L2046" i="17"/>
  <c r="L2045" i="17"/>
  <c r="L2044" i="17"/>
  <c r="L2043" i="17"/>
  <c r="L2042" i="17"/>
  <c r="L2041" i="17"/>
  <c r="L2040" i="17"/>
  <c r="L2039" i="17"/>
  <c r="L2038" i="17"/>
  <c r="L2037" i="17"/>
  <c r="L2036" i="17"/>
  <c r="L2035" i="17"/>
  <c r="L2034" i="17"/>
  <c r="L2033" i="17"/>
  <c r="L2032" i="17"/>
  <c r="L2031" i="17"/>
  <c r="L2030" i="17"/>
  <c r="L2029" i="17"/>
  <c r="L2028" i="17"/>
  <c r="L2027" i="17"/>
  <c r="L2026" i="17"/>
  <c r="L2025" i="17"/>
  <c r="L2024" i="17"/>
  <c r="L2023" i="17"/>
  <c r="L2022" i="17"/>
  <c r="L2021" i="17"/>
  <c r="L2020" i="17"/>
  <c r="L2019" i="17"/>
  <c r="L2018" i="17"/>
  <c r="L2017" i="17"/>
  <c r="L2016" i="17"/>
  <c r="L2015" i="17"/>
  <c r="L2014" i="17"/>
  <c r="L2013" i="17"/>
  <c r="L2012" i="17"/>
  <c r="L2011" i="17"/>
  <c r="L2010" i="17"/>
  <c r="L2009" i="17"/>
  <c r="L2008" i="17"/>
  <c r="L2007" i="17"/>
  <c r="L2006" i="17"/>
  <c r="L2005" i="17"/>
  <c r="L2004" i="17"/>
  <c r="L2003" i="17"/>
  <c r="L2002" i="17"/>
  <c r="L2001" i="17"/>
  <c r="L2000" i="17"/>
  <c r="L1999" i="17"/>
  <c r="L1998" i="17"/>
  <c r="L1997" i="17"/>
  <c r="L1996" i="17"/>
  <c r="L1995" i="17"/>
  <c r="L1994" i="17"/>
  <c r="L1993" i="17"/>
  <c r="L1992" i="17"/>
  <c r="L1991" i="17"/>
  <c r="L1990" i="17"/>
  <c r="L1989" i="17"/>
  <c r="L1988" i="17"/>
  <c r="L1987" i="17"/>
  <c r="L1986" i="17"/>
  <c r="L1985" i="17"/>
  <c r="L1984" i="17"/>
  <c r="L1983" i="17"/>
  <c r="L1982" i="17"/>
  <c r="L1981" i="17"/>
  <c r="L1980" i="17"/>
  <c r="L1979" i="17"/>
  <c r="L1978" i="17"/>
  <c r="L1977" i="17"/>
  <c r="L1976" i="17"/>
  <c r="L1975" i="17"/>
  <c r="L1974" i="17"/>
  <c r="L1973" i="17"/>
  <c r="L1972" i="17"/>
  <c r="L1971" i="17"/>
  <c r="L1970" i="17"/>
  <c r="L1969" i="17"/>
  <c r="L1968" i="17"/>
  <c r="L1967" i="17"/>
  <c r="L1966" i="17"/>
  <c r="L1965" i="17"/>
  <c r="L1964" i="17"/>
  <c r="L1963" i="17"/>
  <c r="L1962" i="17"/>
  <c r="L1961" i="17"/>
  <c r="L1960" i="17"/>
  <c r="L1959" i="17"/>
  <c r="L1958" i="17"/>
  <c r="L1957" i="17"/>
  <c r="L1956" i="17"/>
  <c r="L1955" i="17"/>
  <c r="L1954" i="17"/>
  <c r="L1953" i="17"/>
  <c r="L1952" i="17"/>
  <c r="L1951" i="17"/>
  <c r="L1950" i="17"/>
  <c r="L1949" i="17"/>
  <c r="L1948" i="17"/>
  <c r="L1947" i="17"/>
  <c r="L1946" i="17"/>
  <c r="L1945" i="17"/>
  <c r="L1944" i="17"/>
  <c r="L1943" i="17"/>
  <c r="L1942" i="17"/>
  <c r="L1941" i="17"/>
  <c r="L1940" i="17"/>
  <c r="L1939" i="17"/>
  <c r="L1938" i="17"/>
  <c r="L1937" i="17"/>
  <c r="L1936" i="17"/>
  <c r="L1935" i="17"/>
  <c r="L1934" i="17"/>
  <c r="L1933" i="17"/>
  <c r="L1932" i="17"/>
  <c r="L1931" i="17"/>
  <c r="L1930" i="17"/>
  <c r="L1929" i="17"/>
  <c r="L1928" i="17"/>
  <c r="L1927" i="17"/>
  <c r="L1926" i="17"/>
  <c r="L1925" i="17"/>
  <c r="L1924" i="17"/>
  <c r="L1923" i="17"/>
  <c r="L1922" i="17"/>
  <c r="L1921" i="17"/>
  <c r="L1920" i="17"/>
  <c r="L1919" i="17"/>
  <c r="L1918" i="17"/>
  <c r="L1917" i="17"/>
  <c r="L1916" i="17"/>
  <c r="L1915" i="17"/>
  <c r="L1914" i="17"/>
  <c r="L1913" i="17"/>
  <c r="L1912" i="17"/>
  <c r="L1911" i="17"/>
  <c r="L1910" i="17"/>
  <c r="L1909" i="17"/>
  <c r="L1908" i="17"/>
  <c r="L1907" i="17"/>
  <c r="L1906" i="17"/>
  <c r="L1905" i="17"/>
  <c r="L1904" i="17"/>
  <c r="L1903" i="17"/>
  <c r="L1902" i="17"/>
  <c r="L1901" i="17"/>
  <c r="L1900" i="17"/>
  <c r="L1899" i="17"/>
  <c r="L1898" i="17"/>
  <c r="L1897" i="17"/>
  <c r="L1896" i="17"/>
  <c r="L1895" i="17"/>
  <c r="L1894" i="17"/>
  <c r="L1893" i="17"/>
  <c r="L1892" i="17"/>
  <c r="L1891" i="17"/>
  <c r="L1890" i="17"/>
  <c r="L1889" i="17"/>
  <c r="L1888" i="17"/>
  <c r="L1887" i="17"/>
  <c r="L1886" i="17"/>
  <c r="L1885" i="17"/>
  <c r="L1884" i="17"/>
  <c r="L1883" i="17"/>
  <c r="L1882" i="17"/>
  <c r="L1881" i="17"/>
  <c r="L1880" i="17"/>
  <c r="L1879" i="17"/>
  <c r="L1878" i="17"/>
  <c r="L1877" i="17"/>
  <c r="L1876" i="17"/>
  <c r="L1875" i="17"/>
  <c r="L1874" i="17"/>
  <c r="L1873" i="17"/>
  <c r="L1872" i="17"/>
  <c r="L1871" i="17"/>
  <c r="L1870" i="17"/>
  <c r="L1869" i="17"/>
  <c r="L1868" i="17"/>
  <c r="L1867" i="17"/>
  <c r="L1866" i="17"/>
  <c r="L1865" i="17"/>
  <c r="L1864" i="17"/>
  <c r="L1863" i="17"/>
  <c r="L1862" i="17"/>
  <c r="L1861" i="17"/>
  <c r="L1860" i="17"/>
  <c r="L1859" i="17"/>
  <c r="L1858" i="17"/>
  <c r="L1857" i="17"/>
  <c r="L1856" i="17"/>
  <c r="L1855" i="17"/>
  <c r="L1854" i="17"/>
  <c r="L1853" i="17"/>
  <c r="L1852" i="17"/>
  <c r="L1851" i="17"/>
  <c r="L1850" i="17"/>
  <c r="L1849" i="17"/>
  <c r="L1848" i="17"/>
  <c r="L1847" i="17"/>
  <c r="L1846" i="17"/>
  <c r="L1845" i="17"/>
  <c r="L1844" i="17"/>
  <c r="L1843" i="17"/>
  <c r="L1842" i="17"/>
  <c r="L1841" i="17"/>
  <c r="L1840" i="17"/>
  <c r="L1839" i="17"/>
  <c r="L1838" i="17"/>
  <c r="L1837" i="17"/>
  <c r="L1836" i="17"/>
  <c r="L1835" i="17"/>
  <c r="L1834" i="17"/>
  <c r="L1833" i="17"/>
  <c r="L1832" i="17"/>
  <c r="L1831" i="17"/>
  <c r="L1830" i="17"/>
  <c r="L1829" i="17"/>
  <c r="L1828" i="17"/>
  <c r="L1827" i="17"/>
  <c r="L1826" i="17"/>
  <c r="L1825" i="17"/>
  <c r="L1824" i="17"/>
  <c r="L1823" i="17"/>
  <c r="L1822" i="17"/>
  <c r="L1821" i="17"/>
  <c r="L1820" i="17"/>
  <c r="L1819" i="17"/>
  <c r="L1818" i="17"/>
  <c r="L1817" i="17"/>
  <c r="L1816" i="17"/>
  <c r="L1815" i="17"/>
  <c r="L1814" i="17"/>
  <c r="L1813" i="17"/>
  <c r="L1812" i="17"/>
  <c r="L1811" i="17"/>
  <c r="L1810" i="17"/>
  <c r="L1809" i="17"/>
  <c r="L1808" i="17"/>
  <c r="L1807" i="17"/>
  <c r="L1806" i="17"/>
  <c r="L1805" i="17"/>
  <c r="L1804" i="17"/>
  <c r="L1803" i="17"/>
  <c r="L1802" i="17"/>
  <c r="L1801" i="17"/>
  <c r="L1800" i="17"/>
  <c r="L1799" i="17"/>
  <c r="L1798" i="17"/>
  <c r="L1797" i="17"/>
  <c r="L1796" i="17"/>
  <c r="L1795" i="17"/>
  <c r="L1794" i="17"/>
  <c r="L1793" i="17"/>
  <c r="L1792" i="17"/>
  <c r="L1791" i="17"/>
  <c r="L1790" i="17"/>
  <c r="L1789" i="17"/>
  <c r="L1788" i="17"/>
  <c r="L1787" i="17"/>
  <c r="L1786" i="17"/>
  <c r="L1785" i="17"/>
  <c r="L1784" i="17"/>
  <c r="L1783" i="17"/>
  <c r="L1782" i="17"/>
  <c r="L1781" i="17"/>
  <c r="L1780" i="17"/>
  <c r="L1779" i="17"/>
  <c r="L1778" i="17"/>
  <c r="L1777" i="17"/>
  <c r="L1776" i="17"/>
  <c r="L1775" i="17"/>
  <c r="L1774" i="17"/>
  <c r="L1773" i="17"/>
  <c r="L1772" i="17"/>
  <c r="L1771" i="17"/>
  <c r="L1770" i="17"/>
  <c r="L1769" i="17"/>
  <c r="L1768" i="17"/>
  <c r="L1767" i="17"/>
  <c r="L1766" i="17"/>
  <c r="L1765" i="17"/>
  <c r="L1764" i="17"/>
  <c r="L1763" i="17"/>
  <c r="L1762" i="17"/>
  <c r="L1761" i="17"/>
  <c r="L1760" i="17"/>
  <c r="L1759" i="17"/>
  <c r="L1758" i="17"/>
  <c r="L1757" i="17"/>
  <c r="L1756" i="17"/>
  <c r="L1755" i="17"/>
  <c r="L1754" i="17"/>
  <c r="L1753" i="17"/>
  <c r="L1752" i="17"/>
  <c r="L1751" i="17"/>
  <c r="L1750" i="17"/>
  <c r="L1749" i="17"/>
  <c r="L1748" i="17"/>
  <c r="L1747" i="17"/>
  <c r="L1746" i="17"/>
  <c r="L1745" i="17"/>
  <c r="L1744" i="17"/>
  <c r="L1743" i="17"/>
  <c r="L1742" i="17"/>
  <c r="L1741" i="17"/>
  <c r="L1740" i="17"/>
  <c r="L1739" i="17"/>
  <c r="L1738" i="17"/>
  <c r="L1737" i="17"/>
  <c r="L1736" i="17"/>
  <c r="L1735" i="17"/>
  <c r="L1734" i="17"/>
  <c r="L1733" i="17"/>
  <c r="L1732" i="17"/>
  <c r="L1731" i="17"/>
  <c r="L1730" i="17"/>
  <c r="L1729" i="17"/>
  <c r="L1728" i="17"/>
  <c r="L1727" i="17"/>
  <c r="L1726" i="17"/>
  <c r="L1725" i="17"/>
  <c r="L1724" i="17"/>
  <c r="L1723" i="17"/>
  <c r="L1722" i="17"/>
  <c r="L1721" i="17"/>
  <c r="L1720" i="17"/>
  <c r="L1719" i="17"/>
  <c r="L1718" i="17"/>
  <c r="L1717" i="17"/>
  <c r="L1716" i="17"/>
  <c r="L1715" i="17"/>
  <c r="L1714" i="17"/>
  <c r="L1713" i="17"/>
  <c r="L1712" i="17"/>
  <c r="L1711" i="17"/>
  <c r="L1710" i="17"/>
  <c r="L1709" i="17"/>
  <c r="L1708" i="17"/>
  <c r="L1707" i="17"/>
  <c r="L1706" i="17"/>
  <c r="L1705" i="17"/>
  <c r="L1704" i="17"/>
  <c r="L1703" i="17"/>
  <c r="L1702" i="17"/>
  <c r="L1701" i="17"/>
  <c r="L1700" i="17"/>
  <c r="L1699" i="17"/>
  <c r="L1698" i="17"/>
  <c r="L1697" i="17"/>
  <c r="L1696" i="17"/>
  <c r="L1695" i="17"/>
  <c r="L1694" i="17"/>
  <c r="L1693" i="17"/>
  <c r="L1692" i="17"/>
  <c r="L1691" i="17"/>
  <c r="L1690" i="17"/>
  <c r="L1689" i="17"/>
  <c r="L1688" i="17"/>
  <c r="L1687" i="17"/>
  <c r="L1686" i="17"/>
  <c r="L1685" i="17"/>
  <c r="L1684" i="17"/>
  <c r="L1683" i="17"/>
  <c r="L1682" i="17"/>
  <c r="L1681" i="17"/>
  <c r="L1680" i="17"/>
  <c r="L1679" i="17"/>
  <c r="L1678" i="17"/>
  <c r="L1677" i="17"/>
  <c r="L1676" i="17"/>
  <c r="L1675" i="17"/>
  <c r="L1674" i="17"/>
  <c r="L1673" i="17"/>
  <c r="L1672" i="17"/>
  <c r="L1671" i="17"/>
  <c r="L1670" i="17"/>
  <c r="L1669" i="17"/>
  <c r="L1668" i="17"/>
  <c r="L1667" i="17"/>
  <c r="L1666" i="17"/>
  <c r="L1665" i="17"/>
  <c r="L1664" i="17"/>
  <c r="L1663" i="17"/>
  <c r="L1662" i="17"/>
  <c r="L1661" i="17"/>
  <c r="L1660" i="17"/>
  <c r="L1659" i="17"/>
  <c r="L1658" i="17"/>
  <c r="L1657" i="17"/>
  <c r="L1656" i="17"/>
  <c r="L1655" i="17"/>
  <c r="L1654" i="17"/>
  <c r="L1653" i="17"/>
  <c r="L1652" i="17"/>
  <c r="L1651" i="17"/>
  <c r="L1650" i="17"/>
  <c r="L1649" i="17"/>
  <c r="L1648" i="17"/>
  <c r="L1647" i="17"/>
  <c r="L1646" i="17"/>
  <c r="L1645" i="17"/>
  <c r="L1644" i="17"/>
  <c r="L1643" i="17"/>
  <c r="L1642" i="17"/>
  <c r="L1641" i="17"/>
  <c r="L1640" i="17"/>
  <c r="L1639" i="17"/>
  <c r="L1638" i="17"/>
  <c r="L1637" i="17"/>
  <c r="L1636" i="17"/>
  <c r="L1635" i="17"/>
  <c r="L1634" i="17"/>
  <c r="L1633" i="17"/>
  <c r="L1632" i="17"/>
  <c r="L1631" i="17"/>
  <c r="L1630" i="17"/>
  <c r="L1629" i="17"/>
  <c r="L1628" i="17"/>
  <c r="L1627" i="17"/>
  <c r="L1626" i="17"/>
  <c r="L1625" i="17"/>
  <c r="L1624" i="17"/>
  <c r="L1623" i="17"/>
  <c r="L1622" i="17"/>
  <c r="L1621" i="17"/>
  <c r="L1620" i="17"/>
  <c r="L1619" i="17"/>
  <c r="L1618" i="17"/>
  <c r="L1617" i="17"/>
  <c r="L1616" i="17"/>
  <c r="L1615" i="17"/>
  <c r="L1614" i="17"/>
  <c r="L1613" i="17"/>
  <c r="L1612" i="17"/>
  <c r="L1611" i="17"/>
  <c r="L1610" i="17"/>
  <c r="L1609" i="17"/>
  <c r="L1608" i="17"/>
  <c r="L1607" i="17"/>
  <c r="L1606" i="17"/>
  <c r="L1605" i="17"/>
  <c r="L1604" i="17"/>
  <c r="L1603" i="17"/>
  <c r="L1602" i="17"/>
  <c r="L1601" i="17"/>
  <c r="L1600" i="17"/>
  <c r="L1599" i="17"/>
  <c r="L1598" i="17"/>
  <c r="L1597" i="17"/>
  <c r="L1596" i="17"/>
  <c r="L1595" i="17"/>
  <c r="L1594" i="17"/>
  <c r="L1593" i="17"/>
  <c r="L1592" i="17"/>
  <c r="L1591" i="17"/>
  <c r="L1590" i="17"/>
  <c r="L1589" i="17"/>
  <c r="L1588" i="17"/>
  <c r="L1587" i="17"/>
  <c r="L1586" i="17"/>
  <c r="L1585" i="17"/>
  <c r="L1584" i="17"/>
  <c r="L1583" i="17"/>
  <c r="L1582" i="17"/>
  <c r="L1581" i="17"/>
  <c r="L1580" i="17"/>
  <c r="L1579" i="17"/>
  <c r="L1578" i="17"/>
  <c r="L1577" i="17"/>
  <c r="L1576" i="17"/>
  <c r="L1575" i="17"/>
  <c r="L1574" i="17"/>
  <c r="L1573" i="17"/>
  <c r="L1572" i="17"/>
  <c r="L1571" i="17"/>
  <c r="L1570" i="17"/>
  <c r="L1569" i="17"/>
  <c r="L1568" i="17"/>
  <c r="L1567" i="17"/>
  <c r="L1566" i="17"/>
  <c r="L1565" i="17"/>
  <c r="L1564" i="17"/>
  <c r="L1563" i="17"/>
  <c r="L1562" i="17"/>
  <c r="L1561" i="17"/>
  <c r="L1560" i="17"/>
  <c r="L1559" i="17"/>
  <c r="L1558" i="17"/>
  <c r="L1557" i="17"/>
  <c r="L1556" i="17"/>
  <c r="L1555" i="17"/>
  <c r="L1554" i="17"/>
  <c r="L1553" i="17"/>
  <c r="L1552" i="17"/>
  <c r="L1551" i="17"/>
  <c r="L1550" i="17"/>
  <c r="L1549" i="17"/>
  <c r="L1548" i="17"/>
  <c r="L1547" i="17"/>
  <c r="L1546" i="17"/>
  <c r="L1545" i="17"/>
  <c r="L1544" i="17"/>
  <c r="L1543" i="17"/>
  <c r="L1542" i="17"/>
  <c r="L1541" i="17"/>
  <c r="L1540" i="17"/>
  <c r="L1539" i="17"/>
  <c r="L1538" i="17"/>
  <c r="L1537" i="17"/>
  <c r="L1536" i="17"/>
  <c r="L1535" i="17"/>
  <c r="L1534" i="17"/>
  <c r="L1533" i="17"/>
  <c r="L1532" i="17"/>
  <c r="L1531" i="17"/>
  <c r="L1530" i="17"/>
  <c r="L1529" i="17"/>
  <c r="L1528" i="17"/>
  <c r="L1527" i="17"/>
  <c r="L1526" i="17"/>
  <c r="L1525" i="17"/>
  <c r="L1524" i="17"/>
  <c r="L1523" i="17"/>
  <c r="L1522" i="17"/>
  <c r="L1521" i="17"/>
  <c r="L1520" i="17"/>
  <c r="L1519" i="17"/>
  <c r="L1518" i="17"/>
  <c r="L1517" i="17"/>
  <c r="L1516" i="17"/>
  <c r="L1515" i="17"/>
  <c r="L1514" i="17"/>
  <c r="L1513" i="17"/>
  <c r="L1512" i="17"/>
  <c r="L1511" i="17"/>
  <c r="L1510" i="17"/>
  <c r="L1509" i="17"/>
  <c r="L1508" i="17"/>
  <c r="L1507" i="17"/>
  <c r="L1506" i="17"/>
  <c r="L1505" i="17"/>
  <c r="L1504" i="17"/>
  <c r="L1503" i="17"/>
  <c r="L1502" i="17"/>
  <c r="L1501" i="17"/>
  <c r="L1500" i="17"/>
  <c r="L1499" i="17"/>
  <c r="L1498" i="17"/>
  <c r="L1497" i="17"/>
  <c r="L1496" i="17"/>
  <c r="L1495" i="17"/>
  <c r="L1494" i="17"/>
  <c r="L1493" i="17"/>
  <c r="L1492" i="17"/>
  <c r="L1491" i="17"/>
  <c r="L1490" i="17"/>
  <c r="L1489" i="17"/>
  <c r="L1488" i="17"/>
  <c r="L1487" i="17"/>
  <c r="L1486" i="17"/>
  <c r="L1485" i="17"/>
  <c r="L1484" i="17"/>
  <c r="L1483" i="17"/>
  <c r="L1482" i="17"/>
  <c r="L1481" i="17"/>
  <c r="L1480" i="17"/>
  <c r="L1479" i="17"/>
  <c r="L1478" i="17"/>
  <c r="L1477" i="17"/>
  <c r="L1476" i="17"/>
  <c r="L1475" i="17"/>
  <c r="L1474" i="17"/>
  <c r="L1473" i="17"/>
  <c r="L1472" i="17"/>
  <c r="L1471" i="17"/>
  <c r="L1470" i="17"/>
  <c r="L1469" i="17"/>
  <c r="L1468" i="17"/>
  <c r="L1467" i="17"/>
  <c r="L1466" i="17"/>
  <c r="L1465" i="17"/>
  <c r="L1464" i="17"/>
  <c r="L1463" i="17"/>
  <c r="L1462" i="17"/>
  <c r="L1461" i="17"/>
  <c r="L1460" i="17"/>
  <c r="L1459" i="17"/>
  <c r="L1458" i="17"/>
  <c r="L1457" i="17"/>
  <c r="L1456" i="17"/>
  <c r="L1455" i="17"/>
  <c r="L1454" i="17"/>
  <c r="L1453" i="17"/>
  <c r="L1452" i="17"/>
  <c r="L1451" i="17"/>
  <c r="L1450" i="17"/>
  <c r="L1449" i="17"/>
  <c r="L1448" i="17"/>
  <c r="L1447" i="17"/>
  <c r="L1446" i="17"/>
  <c r="L1445" i="17"/>
  <c r="L1444" i="17"/>
  <c r="L1443" i="17"/>
  <c r="L1442" i="17"/>
  <c r="L1441" i="17"/>
  <c r="L1440" i="17"/>
  <c r="L1439" i="17"/>
  <c r="L1438" i="17"/>
  <c r="L1437" i="17"/>
  <c r="L1436" i="17"/>
  <c r="L1435" i="17"/>
  <c r="L1434" i="17"/>
  <c r="L1433" i="17"/>
  <c r="L1432" i="17"/>
  <c r="L1431" i="17"/>
  <c r="L1430" i="17"/>
  <c r="L1429" i="17"/>
  <c r="L1428" i="17"/>
  <c r="L1427" i="17"/>
  <c r="L1426" i="17"/>
  <c r="L1425" i="17"/>
  <c r="L1424" i="17"/>
  <c r="L1423" i="17"/>
  <c r="L1422" i="17"/>
  <c r="L1421" i="17"/>
  <c r="L1420" i="17"/>
  <c r="L1419" i="17"/>
  <c r="L1418" i="17"/>
  <c r="L1417" i="17"/>
  <c r="L1416" i="17"/>
  <c r="L1415" i="17"/>
  <c r="L1414" i="17"/>
  <c r="L1413" i="17"/>
  <c r="L1412" i="17"/>
  <c r="L1411" i="17"/>
  <c r="L1410" i="17"/>
  <c r="L1409" i="17"/>
  <c r="L1408" i="17"/>
  <c r="L1407" i="17"/>
  <c r="L1406" i="17"/>
  <c r="L1405" i="17"/>
  <c r="L1404" i="17"/>
  <c r="L1403" i="17"/>
  <c r="L1402" i="17"/>
  <c r="L1401" i="17"/>
  <c r="L1400" i="17"/>
  <c r="L1399" i="17"/>
  <c r="L1398" i="17"/>
  <c r="L1397" i="17"/>
  <c r="L1396" i="17"/>
  <c r="L1395" i="17"/>
  <c r="L1394" i="17"/>
  <c r="L1393" i="17"/>
  <c r="L1392" i="17"/>
  <c r="L1391" i="17"/>
  <c r="L1390" i="17"/>
  <c r="L1389" i="17"/>
  <c r="L1388" i="17"/>
  <c r="L1387" i="17"/>
  <c r="L1386" i="17"/>
  <c r="L1385" i="17"/>
  <c r="L1384" i="17"/>
  <c r="L1383" i="17"/>
  <c r="L1382" i="17"/>
  <c r="L1381" i="17"/>
  <c r="L1380" i="17"/>
  <c r="L1379" i="17"/>
  <c r="L1378" i="17"/>
  <c r="L1377" i="17"/>
  <c r="L1376" i="17"/>
  <c r="L1375" i="17"/>
  <c r="L1374" i="17"/>
  <c r="L1373" i="17"/>
  <c r="L1372" i="17"/>
  <c r="L1371" i="17"/>
  <c r="L1370" i="17"/>
  <c r="L1369" i="17"/>
  <c r="L1368" i="17"/>
  <c r="L1367" i="17"/>
  <c r="L1366" i="17"/>
  <c r="L1365" i="17"/>
  <c r="L1364" i="17"/>
  <c r="L1363" i="17"/>
  <c r="L1362" i="17"/>
  <c r="L1361" i="17"/>
  <c r="L1360" i="17"/>
  <c r="L1359" i="17"/>
  <c r="L1358" i="17"/>
  <c r="L1357" i="17"/>
  <c r="L1356" i="17"/>
  <c r="L1355" i="17"/>
  <c r="L1354" i="17"/>
  <c r="L1353" i="17"/>
  <c r="L1352" i="17"/>
  <c r="L1351" i="17"/>
  <c r="L1350" i="17"/>
  <c r="L1349" i="17"/>
  <c r="L1348" i="17"/>
  <c r="L1347" i="17"/>
  <c r="L1346" i="17"/>
  <c r="L1345" i="17"/>
  <c r="L1344" i="17"/>
  <c r="L1343" i="17"/>
  <c r="L1342" i="17"/>
  <c r="L1341" i="17"/>
  <c r="L1340" i="17"/>
  <c r="L1339" i="17"/>
  <c r="L1338" i="17"/>
  <c r="L1337" i="17"/>
  <c r="L1336" i="17"/>
  <c r="L1335" i="17"/>
  <c r="L1334" i="17"/>
  <c r="L1333" i="17"/>
  <c r="L1332" i="17"/>
  <c r="L1331" i="17"/>
  <c r="L1330" i="17"/>
  <c r="L1329" i="17"/>
  <c r="L1328" i="17"/>
  <c r="L1327" i="17"/>
  <c r="L1326" i="17"/>
  <c r="L1325" i="17"/>
  <c r="L1324" i="17"/>
  <c r="L1323" i="17"/>
  <c r="L1322" i="17"/>
  <c r="L1321" i="17"/>
  <c r="L1320" i="17"/>
  <c r="L1319" i="17"/>
  <c r="L1318" i="17"/>
  <c r="L1317" i="17"/>
  <c r="L1316" i="17"/>
  <c r="L1315" i="17"/>
  <c r="L1314" i="17"/>
  <c r="L1313" i="17"/>
  <c r="L1312" i="17"/>
  <c r="L1311" i="17"/>
  <c r="L1310" i="17"/>
  <c r="L1309" i="17"/>
  <c r="L1308" i="17"/>
  <c r="L1307" i="17"/>
  <c r="L1306" i="17"/>
  <c r="L1305" i="17"/>
  <c r="L1304" i="17"/>
  <c r="L1303" i="17"/>
  <c r="L1302" i="17"/>
  <c r="L1301" i="17"/>
  <c r="L1300" i="17"/>
  <c r="L1299" i="17"/>
  <c r="L1298" i="17"/>
  <c r="L1297" i="17"/>
  <c r="L1296" i="17"/>
  <c r="L1295" i="17"/>
  <c r="L1294" i="17"/>
  <c r="L1293" i="17"/>
  <c r="L1292" i="17"/>
  <c r="L1291" i="17"/>
  <c r="L1290" i="17"/>
  <c r="L1289" i="17"/>
  <c r="L1288" i="17"/>
  <c r="L1287" i="17"/>
  <c r="L1286" i="17"/>
  <c r="L1285" i="17"/>
  <c r="L1284" i="17"/>
  <c r="L1283" i="17"/>
  <c r="L1282" i="17"/>
  <c r="L1281" i="17"/>
  <c r="L1280" i="17"/>
  <c r="L1279" i="17"/>
  <c r="L1278" i="17"/>
  <c r="L1277" i="17"/>
  <c r="L1276" i="17"/>
  <c r="L1275" i="17"/>
  <c r="L1274" i="17"/>
  <c r="L1273" i="17"/>
  <c r="L1272" i="17"/>
  <c r="L1271" i="17"/>
  <c r="L1270" i="17"/>
  <c r="L1269" i="17"/>
  <c r="L1268" i="17"/>
  <c r="L1267" i="17"/>
  <c r="L1266" i="17"/>
  <c r="L1265" i="17"/>
  <c r="L1264" i="17"/>
  <c r="L1263" i="17"/>
  <c r="L1262" i="17"/>
  <c r="L1261" i="17"/>
  <c r="L1260" i="17"/>
  <c r="L1259" i="17"/>
  <c r="L1258" i="17"/>
  <c r="L1257" i="17"/>
  <c r="L1256" i="17"/>
  <c r="L1255" i="17"/>
  <c r="L1254" i="17"/>
  <c r="L1253" i="17"/>
  <c r="L1252" i="17"/>
  <c r="L1251" i="17"/>
  <c r="L1250" i="17"/>
  <c r="L1249" i="17"/>
  <c r="L1248" i="17"/>
  <c r="L1247" i="17"/>
  <c r="L1246" i="17"/>
  <c r="L1245" i="17"/>
  <c r="L1244" i="17"/>
  <c r="L1243" i="17"/>
  <c r="L1242" i="17"/>
  <c r="L1241" i="17"/>
  <c r="L1240" i="17"/>
  <c r="L1239" i="17"/>
  <c r="L1238" i="17"/>
  <c r="L1237" i="17"/>
  <c r="L1236" i="17"/>
  <c r="L1235" i="17"/>
  <c r="L1234" i="17"/>
  <c r="L1233" i="17"/>
  <c r="L1232" i="17"/>
  <c r="L1231" i="17"/>
  <c r="L1230" i="17"/>
  <c r="L1229" i="17"/>
  <c r="L1228" i="17"/>
  <c r="L1227" i="17"/>
  <c r="L1226" i="17"/>
  <c r="L1225" i="17"/>
  <c r="L1224" i="17"/>
  <c r="L1223" i="17"/>
  <c r="L1222" i="17"/>
  <c r="L1221" i="17"/>
  <c r="L1220" i="17"/>
  <c r="L1219" i="17"/>
  <c r="L1218" i="17"/>
  <c r="L1217" i="17"/>
  <c r="L1216" i="17"/>
  <c r="L1215" i="17"/>
  <c r="L1214" i="17"/>
  <c r="L1213" i="17"/>
  <c r="L1212" i="17"/>
  <c r="L1211" i="17"/>
  <c r="L1210" i="17"/>
  <c r="L1209" i="17"/>
  <c r="L1208" i="17"/>
  <c r="L1207" i="17"/>
  <c r="L1206" i="17"/>
  <c r="L1205" i="17"/>
  <c r="L1204" i="17"/>
  <c r="L1203" i="17"/>
  <c r="L1202" i="17"/>
  <c r="L1201" i="17"/>
  <c r="L1200" i="17"/>
  <c r="L1199" i="17"/>
  <c r="L1198" i="17"/>
  <c r="L1197" i="17"/>
  <c r="L1196" i="17"/>
  <c r="L1195" i="17"/>
  <c r="L1194" i="17"/>
  <c r="L1193" i="17"/>
  <c r="L1192" i="17"/>
  <c r="L1191" i="17"/>
  <c r="L1190" i="17"/>
  <c r="L1189" i="17"/>
  <c r="L1188" i="17"/>
  <c r="L1187" i="17"/>
  <c r="L1186" i="17"/>
  <c r="L1185" i="17"/>
  <c r="L1184" i="17"/>
  <c r="L1183" i="17"/>
  <c r="L1182" i="17"/>
  <c r="L1181" i="17"/>
  <c r="L1180" i="17"/>
  <c r="L1179" i="17"/>
  <c r="L1178" i="17"/>
  <c r="L1177" i="17"/>
  <c r="L1176" i="17"/>
  <c r="L1175" i="17"/>
  <c r="L1174" i="17"/>
  <c r="L1173" i="17"/>
  <c r="L1172" i="17"/>
  <c r="L1171" i="17"/>
  <c r="L1170" i="17"/>
  <c r="L1169" i="17"/>
  <c r="L1168" i="17"/>
  <c r="L1167" i="17"/>
  <c r="L1166" i="17"/>
  <c r="L1165" i="17"/>
  <c r="L1164" i="17"/>
  <c r="L1163" i="17"/>
  <c r="L1162" i="17"/>
  <c r="L1161" i="17"/>
  <c r="L1160" i="17"/>
  <c r="L1159" i="17"/>
  <c r="L1158" i="17"/>
  <c r="L1157" i="17"/>
  <c r="L1156" i="17"/>
  <c r="L1155" i="17"/>
  <c r="L1154" i="17"/>
  <c r="L1153" i="17"/>
  <c r="L1152" i="17"/>
  <c r="L1151" i="17"/>
  <c r="L1150" i="17"/>
  <c r="L1149" i="17"/>
  <c r="L1148" i="17"/>
  <c r="L1147" i="17"/>
  <c r="L1146" i="17"/>
  <c r="L1145" i="17"/>
  <c r="L1144" i="17"/>
  <c r="L1143" i="17"/>
  <c r="L1142" i="17"/>
  <c r="L1141" i="17"/>
  <c r="L1140" i="17"/>
  <c r="L1139" i="17"/>
  <c r="L1138" i="17"/>
  <c r="L1137" i="17"/>
  <c r="L1136" i="17"/>
  <c r="L1135" i="17"/>
  <c r="L1134" i="17"/>
  <c r="L1133" i="17"/>
  <c r="L1132" i="17"/>
  <c r="L1131" i="17"/>
  <c r="L1130" i="17"/>
  <c r="L1129" i="17"/>
  <c r="L1128" i="17"/>
  <c r="L1127" i="17"/>
  <c r="L1126" i="17"/>
  <c r="L1125" i="17"/>
  <c r="L1124" i="17"/>
  <c r="L1123" i="17"/>
  <c r="L1122" i="17"/>
  <c r="L1121" i="17"/>
  <c r="L1120" i="17"/>
  <c r="L1119" i="17"/>
  <c r="L1118" i="17"/>
  <c r="L1117" i="17"/>
  <c r="L1116" i="17"/>
  <c r="L1115" i="17"/>
  <c r="L1114" i="17"/>
  <c r="L1113" i="17"/>
  <c r="L1112" i="17"/>
  <c r="L1111" i="17"/>
  <c r="L1110" i="17"/>
  <c r="L1109" i="17"/>
  <c r="L1108" i="17"/>
  <c r="L1107" i="17"/>
  <c r="L1106" i="17"/>
  <c r="L1105" i="17"/>
  <c r="L1104" i="17"/>
  <c r="L1103" i="17"/>
  <c r="L1102" i="17"/>
  <c r="L1101" i="17"/>
  <c r="L1100" i="17"/>
  <c r="L1099" i="17"/>
  <c r="L1098" i="17"/>
  <c r="L1097" i="17"/>
  <c r="L1096" i="17"/>
  <c r="L1095" i="17"/>
  <c r="L1094" i="17"/>
  <c r="L1093" i="17"/>
  <c r="L1092" i="17"/>
  <c r="L1091" i="17"/>
  <c r="L1090" i="17"/>
  <c r="L1089" i="17"/>
  <c r="L1088" i="17"/>
  <c r="L1087" i="17"/>
  <c r="L1086" i="17"/>
  <c r="L1085" i="17"/>
  <c r="L1084" i="17"/>
  <c r="L1083" i="17"/>
  <c r="L1082" i="17"/>
  <c r="L1081" i="17"/>
  <c r="L1080" i="17"/>
  <c r="L1079" i="17"/>
  <c r="L1078" i="17"/>
  <c r="L1077" i="17"/>
  <c r="L1076" i="17"/>
  <c r="L1075" i="17"/>
  <c r="L1074" i="17"/>
  <c r="L1073" i="17"/>
  <c r="L1072" i="17"/>
  <c r="L1071" i="17"/>
  <c r="L1070" i="17"/>
  <c r="L1069" i="17"/>
  <c r="L1068" i="17"/>
  <c r="L1067" i="17"/>
  <c r="L1066" i="17"/>
  <c r="L1065" i="17"/>
  <c r="L1064" i="17"/>
  <c r="L1063" i="17"/>
  <c r="L1062" i="17"/>
  <c r="L1061" i="17"/>
  <c r="L1060" i="17"/>
  <c r="L1059" i="17"/>
  <c r="L1058" i="17"/>
  <c r="L1057" i="17"/>
  <c r="L1056" i="17"/>
  <c r="L1055" i="17"/>
  <c r="L1054" i="17"/>
  <c r="L1053" i="17"/>
  <c r="L1052" i="17"/>
  <c r="L1051" i="17"/>
  <c r="L1050" i="17"/>
  <c r="L1049" i="17"/>
  <c r="L1048" i="17"/>
  <c r="L1047" i="17"/>
  <c r="L1046" i="17"/>
  <c r="L1045" i="17"/>
  <c r="L1044" i="17"/>
  <c r="L1043" i="17"/>
  <c r="L1042" i="17"/>
  <c r="L1041" i="17"/>
  <c r="L1040" i="17"/>
  <c r="L1039" i="17"/>
  <c r="L1038" i="17"/>
  <c r="L1037" i="17"/>
  <c r="L1036" i="17"/>
  <c r="L1035" i="17"/>
  <c r="L1034" i="17"/>
  <c r="L1033" i="17"/>
  <c r="L1032" i="17"/>
  <c r="L1031" i="17"/>
  <c r="L1030" i="17"/>
  <c r="L1029" i="17"/>
  <c r="L1028" i="17"/>
  <c r="L1027" i="17"/>
  <c r="L1026" i="17"/>
  <c r="L1025" i="17"/>
  <c r="L1024" i="17"/>
  <c r="L1023" i="17"/>
  <c r="L1022" i="17"/>
  <c r="L1021" i="17"/>
  <c r="L1020" i="17"/>
  <c r="L1019" i="17"/>
  <c r="L1018" i="17"/>
  <c r="L1017" i="17"/>
  <c r="L1016" i="17"/>
  <c r="L1015" i="17"/>
  <c r="L1014" i="17"/>
  <c r="L1013" i="17"/>
  <c r="L1012" i="17"/>
  <c r="L1011" i="17"/>
  <c r="L1010" i="17"/>
  <c r="L1009" i="17"/>
  <c r="L1008" i="17"/>
  <c r="L1007" i="17"/>
  <c r="L1006" i="17"/>
  <c r="L1005" i="17"/>
  <c r="L1004" i="17"/>
  <c r="L1003" i="17"/>
  <c r="L1002" i="17"/>
  <c r="L1001" i="17"/>
  <c r="L1000" i="17"/>
  <c r="L999" i="17"/>
  <c r="L998" i="17"/>
  <c r="L997" i="17"/>
  <c r="L996" i="17"/>
  <c r="L995" i="17"/>
  <c r="L994" i="17"/>
  <c r="L993" i="17"/>
  <c r="L992" i="17"/>
  <c r="L991" i="17"/>
  <c r="L990" i="17"/>
  <c r="L989" i="17"/>
  <c r="L988" i="17"/>
  <c r="L987" i="17"/>
  <c r="L986" i="17"/>
  <c r="L985" i="17"/>
  <c r="L984" i="17"/>
  <c r="L983" i="17"/>
  <c r="L982" i="17"/>
  <c r="L981" i="17"/>
  <c r="L980" i="17"/>
  <c r="L979" i="17"/>
  <c r="L978" i="17"/>
  <c r="L977" i="17"/>
  <c r="L976" i="17"/>
  <c r="L975" i="17"/>
  <c r="L974" i="17"/>
  <c r="L973" i="17"/>
  <c r="L972" i="17"/>
  <c r="L971" i="17"/>
  <c r="L970" i="17"/>
  <c r="L969" i="17"/>
  <c r="L968" i="17"/>
  <c r="L967" i="17"/>
  <c r="L966" i="17"/>
  <c r="L965" i="17"/>
  <c r="L964" i="17"/>
  <c r="L963" i="17"/>
  <c r="L962" i="17"/>
  <c r="L961" i="17"/>
  <c r="L960" i="17"/>
  <c r="L959" i="17"/>
  <c r="L958" i="17"/>
  <c r="L957" i="17"/>
  <c r="L956" i="17"/>
  <c r="L955" i="17"/>
  <c r="L954" i="17"/>
  <c r="L953" i="17"/>
  <c r="L952" i="17"/>
  <c r="L951" i="17"/>
  <c r="L950" i="17"/>
  <c r="L949" i="17"/>
  <c r="L948" i="17"/>
  <c r="L947" i="17"/>
  <c r="L946" i="17"/>
  <c r="L945" i="17"/>
  <c r="L944" i="17"/>
  <c r="L943" i="17"/>
  <c r="L942" i="17"/>
  <c r="L941" i="17"/>
  <c r="L940" i="17"/>
  <c r="L939" i="17"/>
  <c r="L938" i="17"/>
  <c r="L937" i="17"/>
  <c r="L936" i="17"/>
  <c r="L935" i="17"/>
  <c r="L934" i="17"/>
  <c r="L933" i="17"/>
  <c r="L932" i="17"/>
  <c r="L931" i="17"/>
  <c r="L930" i="17"/>
  <c r="L929" i="17"/>
  <c r="L928" i="17"/>
  <c r="L927" i="17"/>
  <c r="L926" i="17"/>
  <c r="L925" i="17"/>
  <c r="L924" i="17"/>
  <c r="L923" i="17"/>
  <c r="L922" i="17"/>
  <c r="L921" i="17"/>
  <c r="L920" i="17"/>
  <c r="L919" i="17"/>
  <c r="L918" i="17"/>
  <c r="L917" i="17"/>
  <c r="L916" i="17"/>
  <c r="L915" i="17"/>
  <c r="L914" i="17"/>
  <c r="L913" i="17"/>
  <c r="L912" i="17"/>
  <c r="L911" i="17"/>
  <c r="L910" i="17"/>
  <c r="L909" i="17"/>
  <c r="L908" i="17"/>
  <c r="L907" i="17"/>
  <c r="L906" i="17"/>
  <c r="L905" i="17"/>
  <c r="L904" i="17"/>
  <c r="L903" i="17"/>
  <c r="L902" i="17"/>
  <c r="L901" i="17"/>
  <c r="L900" i="17"/>
  <c r="L899" i="17"/>
  <c r="L898" i="17"/>
  <c r="L897" i="17"/>
  <c r="L896" i="17"/>
  <c r="L895" i="17"/>
  <c r="L894" i="17"/>
  <c r="L893" i="17"/>
  <c r="L892" i="17"/>
  <c r="L891" i="17"/>
  <c r="L890" i="17"/>
  <c r="L889" i="17"/>
  <c r="L888" i="17"/>
  <c r="L887" i="17"/>
  <c r="L886" i="17"/>
  <c r="L885" i="17"/>
  <c r="L884" i="17"/>
  <c r="L883" i="17"/>
  <c r="L882" i="17"/>
  <c r="L881" i="17"/>
  <c r="L880" i="17"/>
  <c r="L879" i="17"/>
  <c r="L878" i="17"/>
  <c r="L877" i="17"/>
  <c r="L876" i="17"/>
  <c r="L875" i="17"/>
  <c r="L874" i="17"/>
  <c r="L873" i="17"/>
  <c r="L872" i="17"/>
  <c r="L871" i="17"/>
  <c r="L870" i="17"/>
  <c r="L869" i="17"/>
  <c r="L868" i="17"/>
  <c r="L867" i="17"/>
  <c r="L866" i="17"/>
  <c r="L865" i="17"/>
  <c r="L864" i="17"/>
  <c r="L863" i="17"/>
  <c r="L862" i="17"/>
  <c r="L861" i="17"/>
  <c r="L860" i="17"/>
  <c r="L859" i="17"/>
  <c r="L858" i="17"/>
  <c r="L857" i="17"/>
  <c r="L856" i="17"/>
  <c r="L855" i="17"/>
  <c r="L854" i="17"/>
  <c r="L853" i="17"/>
  <c r="L852" i="17"/>
  <c r="L851" i="17"/>
  <c r="L850" i="17"/>
  <c r="L849" i="17"/>
  <c r="L848" i="17"/>
  <c r="L847" i="17"/>
  <c r="L846" i="17"/>
  <c r="L845" i="17"/>
  <c r="L844" i="17"/>
  <c r="L843" i="17"/>
  <c r="L842" i="17"/>
  <c r="L841" i="17"/>
  <c r="L840" i="17"/>
  <c r="L839" i="17"/>
  <c r="L838" i="17"/>
  <c r="L837" i="17"/>
  <c r="L836" i="17"/>
  <c r="L835" i="17"/>
  <c r="L834" i="17"/>
  <c r="L833" i="17"/>
  <c r="L832" i="17"/>
  <c r="L831" i="17"/>
  <c r="L830" i="17"/>
  <c r="L829" i="17"/>
  <c r="L828" i="17"/>
  <c r="L827" i="17"/>
  <c r="L826" i="17"/>
  <c r="L825" i="17"/>
  <c r="L824" i="17"/>
  <c r="L823" i="17"/>
  <c r="L822" i="17"/>
  <c r="L821" i="17"/>
  <c r="L820" i="17"/>
  <c r="L819" i="17"/>
  <c r="L818" i="17"/>
  <c r="L817" i="17"/>
  <c r="L816" i="17"/>
  <c r="L815" i="17"/>
  <c r="L814" i="17"/>
  <c r="L813" i="17"/>
  <c r="L812" i="17"/>
  <c r="L811" i="17"/>
  <c r="L810" i="17"/>
  <c r="L809" i="17"/>
  <c r="L808" i="17"/>
  <c r="L807" i="17"/>
  <c r="L806" i="17"/>
  <c r="L805" i="17"/>
  <c r="L804" i="17"/>
  <c r="L803" i="17"/>
  <c r="L802" i="17"/>
  <c r="L801" i="17"/>
  <c r="L800" i="17"/>
  <c r="L799" i="17"/>
  <c r="L798" i="17"/>
  <c r="L797" i="17"/>
  <c r="L796" i="17"/>
  <c r="L795" i="17"/>
  <c r="L794" i="17"/>
  <c r="L793" i="17"/>
  <c r="L792" i="17"/>
  <c r="L791" i="17"/>
  <c r="L790" i="17"/>
  <c r="L789" i="17"/>
  <c r="L788" i="17"/>
  <c r="L787" i="17"/>
  <c r="L786" i="17"/>
  <c r="L785" i="17"/>
  <c r="L784" i="17"/>
  <c r="L783" i="17"/>
  <c r="L782" i="17"/>
  <c r="L781" i="17"/>
  <c r="L780" i="17"/>
  <c r="L779" i="17"/>
  <c r="L778" i="17"/>
  <c r="L777" i="17"/>
  <c r="L776" i="17"/>
  <c r="L775" i="17"/>
  <c r="L774" i="17"/>
  <c r="L773" i="17"/>
  <c r="L772" i="17"/>
  <c r="L771" i="17"/>
  <c r="L770" i="17"/>
  <c r="L769" i="17"/>
  <c r="L768" i="17"/>
  <c r="L767" i="17"/>
  <c r="L766" i="17"/>
  <c r="L765" i="17"/>
  <c r="L764" i="17"/>
  <c r="L763" i="17"/>
  <c r="L762" i="17"/>
  <c r="L761" i="17"/>
  <c r="L760" i="17"/>
  <c r="L759" i="17"/>
  <c r="L758" i="17"/>
  <c r="L757" i="17"/>
  <c r="L756" i="17"/>
  <c r="L755" i="17"/>
  <c r="L754" i="17"/>
  <c r="L753" i="17"/>
  <c r="L752" i="17"/>
  <c r="L751" i="17"/>
  <c r="L750" i="17"/>
  <c r="L749" i="17"/>
  <c r="L748" i="17"/>
  <c r="L747" i="17"/>
  <c r="L746" i="17"/>
  <c r="L745" i="17"/>
  <c r="L744" i="17"/>
  <c r="L743" i="17"/>
  <c r="L742" i="17"/>
  <c r="L741" i="17"/>
  <c r="L740" i="17"/>
  <c r="L739" i="17"/>
  <c r="L738" i="17"/>
  <c r="L737" i="17"/>
  <c r="L736" i="17"/>
  <c r="L735" i="17"/>
  <c r="L734" i="17"/>
  <c r="L733" i="17"/>
  <c r="L732" i="17"/>
  <c r="L731" i="17"/>
  <c r="L730" i="17"/>
  <c r="L729" i="17"/>
  <c r="L728" i="17"/>
  <c r="L727" i="17"/>
  <c r="L726" i="17"/>
  <c r="L725" i="17"/>
  <c r="L724" i="17"/>
  <c r="L723" i="17"/>
  <c r="L722" i="17"/>
  <c r="L721" i="17"/>
  <c r="L720" i="17"/>
  <c r="L719" i="17"/>
  <c r="L718" i="17"/>
  <c r="L717" i="17"/>
  <c r="L716" i="17"/>
  <c r="L715" i="17"/>
  <c r="L714" i="17"/>
  <c r="L713" i="17"/>
  <c r="L712" i="17"/>
  <c r="L711" i="17"/>
  <c r="L710" i="17"/>
  <c r="L709" i="17"/>
  <c r="L708" i="17"/>
  <c r="L707" i="17"/>
  <c r="L706" i="17"/>
  <c r="L705" i="17"/>
  <c r="L704" i="17"/>
  <c r="L703" i="17"/>
  <c r="L702" i="17"/>
  <c r="L701" i="17"/>
  <c r="L700" i="17"/>
  <c r="L699" i="17"/>
  <c r="L698" i="17"/>
  <c r="L697" i="17"/>
  <c r="L696" i="17"/>
  <c r="L695" i="17"/>
  <c r="L694" i="17"/>
  <c r="L693" i="17"/>
  <c r="L692" i="17"/>
  <c r="L691" i="17"/>
  <c r="L690" i="17"/>
  <c r="L689" i="17"/>
  <c r="L688" i="17"/>
  <c r="L687" i="17"/>
  <c r="L686" i="17"/>
  <c r="L685" i="17"/>
  <c r="L684" i="17"/>
  <c r="L683" i="17"/>
  <c r="L682" i="17"/>
  <c r="L681" i="17"/>
  <c r="L680" i="17"/>
  <c r="L679" i="17"/>
  <c r="L678" i="17"/>
  <c r="L677" i="17"/>
  <c r="L676" i="17"/>
  <c r="L675" i="17"/>
  <c r="L674" i="17"/>
  <c r="L673" i="17"/>
  <c r="L672" i="17"/>
  <c r="L671" i="17"/>
  <c r="L670" i="17"/>
  <c r="L669" i="17"/>
  <c r="L668" i="17"/>
  <c r="L667" i="17"/>
  <c r="L666" i="17"/>
  <c r="L665" i="17"/>
  <c r="L664" i="17"/>
  <c r="L663" i="17"/>
  <c r="L662" i="17"/>
  <c r="L661" i="17"/>
  <c r="L660" i="17"/>
  <c r="L659" i="17"/>
  <c r="L658" i="17"/>
  <c r="L657" i="17"/>
  <c r="L656" i="17"/>
  <c r="L655" i="17"/>
  <c r="L654" i="17"/>
  <c r="L653" i="17"/>
  <c r="L652" i="17"/>
  <c r="L651" i="17"/>
  <c r="L650" i="17"/>
  <c r="L649" i="17"/>
  <c r="L648" i="17"/>
  <c r="L647" i="17"/>
  <c r="L646" i="17"/>
  <c r="L645" i="17"/>
  <c r="L644" i="17"/>
  <c r="L643" i="17"/>
  <c r="L642" i="17"/>
  <c r="L641" i="17"/>
  <c r="L640" i="17"/>
  <c r="L639" i="17"/>
  <c r="L638" i="17"/>
  <c r="L637" i="17"/>
  <c r="L636" i="17"/>
  <c r="L635" i="17"/>
  <c r="L634" i="17"/>
  <c r="L633" i="17"/>
  <c r="L632" i="17"/>
  <c r="L631" i="17"/>
  <c r="L630" i="17"/>
  <c r="L629" i="17"/>
  <c r="L628" i="17"/>
  <c r="L627" i="17"/>
  <c r="L626" i="17"/>
  <c r="L625" i="17"/>
  <c r="L624" i="17"/>
  <c r="L623" i="17"/>
  <c r="L622" i="17"/>
  <c r="L621" i="17"/>
  <c r="L620" i="17"/>
  <c r="L619" i="17"/>
  <c r="L618" i="17"/>
  <c r="L617" i="17"/>
  <c r="L616" i="17"/>
  <c r="L615" i="17"/>
  <c r="L614" i="17"/>
  <c r="L613" i="17"/>
  <c r="L612" i="17"/>
  <c r="L611" i="17"/>
  <c r="L610" i="17"/>
  <c r="L609" i="17"/>
  <c r="L608" i="17"/>
  <c r="L607" i="17"/>
  <c r="L606" i="17"/>
  <c r="L605" i="17"/>
  <c r="L604" i="17"/>
  <c r="L603" i="17"/>
  <c r="L602" i="17"/>
  <c r="L601" i="17"/>
  <c r="L600" i="17"/>
  <c r="L599" i="17"/>
  <c r="L598" i="17"/>
  <c r="L597" i="17"/>
  <c r="L596" i="17"/>
  <c r="L595" i="17"/>
  <c r="L594" i="17"/>
  <c r="L593" i="17"/>
  <c r="L592" i="17"/>
  <c r="L591" i="17"/>
  <c r="L590" i="17"/>
  <c r="L589" i="17"/>
  <c r="L588" i="17"/>
  <c r="L587" i="17"/>
  <c r="L586" i="17"/>
  <c r="L585" i="17"/>
  <c r="L584" i="17"/>
  <c r="L583" i="17"/>
  <c r="L582" i="17"/>
  <c r="L581" i="17"/>
  <c r="L580" i="17"/>
  <c r="L579" i="17"/>
  <c r="L578" i="17"/>
  <c r="L577" i="17"/>
  <c r="L576" i="17"/>
  <c r="L575" i="17"/>
  <c r="L574" i="17"/>
  <c r="L573" i="17"/>
  <c r="L572" i="17"/>
  <c r="L571" i="17"/>
  <c r="L570" i="17"/>
  <c r="L569" i="17"/>
  <c r="L568" i="17"/>
  <c r="L567" i="17"/>
  <c r="L566" i="17"/>
  <c r="L565" i="17"/>
  <c r="L564" i="17"/>
  <c r="L563" i="17"/>
  <c r="L562" i="17"/>
  <c r="L561" i="17"/>
  <c r="L560" i="17"/>
  <c r="L559" i="17"/>
  <c r="L558" i="17"/>
  <c r="L557" i="17"/>
  <c r="L556" i="17"/>
  <c r="L555" i="17"/>
  <c r="L554" i="17"/>
  <c r="L553" i="17"/>
  <c r="L552" i="17"/>
  <c r="L551" i="17"/>
  <c r="L550" i="17"/>
  <c r="L549" i="17"/>
  <c r="L548" i="17"/>
  <c r="L547" i="17"/>
  <c r="L546" i="17"/>
  <c r="L545" i="17"/>
  <c r="L544" i="17"/>
  <c r="L543" i="17"/>
  <c r="L542" i="17"/>
  <c r="L541" i="17"/>
  <c r="L540" i="17"/>
  <c r="L539" i="17"/>
  <c r="L538" i="17"/>
  <c r="L537" i="17"/>
  <c r="L536" i="17"/>
  <c r="L535" i="17"/>
  <c r="L534" i="17"/>
  <c r="L533" i="17"/>
  <c r="L532" i="17"/>
  <c r="L531" i="17"/>
  <c r="L530" i="17"/>
  <c r="L529" i="17"/>
  <c r="L528" i="17"/>
  <c r="L527" i="17"/>
  <c r="L526" i="17"/>
  <c r="L525" i="17"/>
  <c r="L524" i="17"/>
  <c r="L523" i="17"/>
  <c r="L522" i="17"/>
  <c r="L521" i="17"/>
  <c r="L520" i="17"/>
  <c r="L519" i="17"/>
  <c r="L518" i="17"/>
  <c r="L517" i="17"/>
  <c r="L516" i="17"/>
  <c r="L515" i="17"/>
  <c r="L514" i="17"/>
  <c r="L513" i="17"/>
  <c r="L512" i="17"/>
  <c r="L511" i="17"/>
  <c r="L510" i="17"/>
  <c r="L509" i="17"/>
  <c r="L508" i="17"/>
  <c r="L507" i="17"/>
  <c r="L506" i="17"/>
  <c r="L505" i="17"/>
  <c r="L504" i="17"/>
  <c r="L503" i="17"/>
  <c r="L502" i="17"/>
  <c r="L501" i="17"/>
  <c r="L500" i="17"/>
  <c r="L499" i="17"/>
  <c r="L498" i="17"/>
  <c r="L497" i="17"/>
  <c r="L496" i="17"/>
  <c r="L495" i="17"/>
  <c r="L494" i="17"/>
  <c r="L493" i="17"/>
  <c r="L492" i="17"/>
  <c r="L491" i="17"/>
  <c r="L490" i="17"/>
  <c r="L489" i="17"/>
  <c r="L488" i="17"/>
  <c r="L487" i="17"/>
  <c r="L486" i="17"/>
  <c r="L485" i="17"/>
  <c r="L484" i="17"/>
  <c r="L483" i="17"/>
  <c r="L482" i="17"/>
  <c r="L481" i="17"/>
  <c r="L480" i="17"/>
  <c r="L479" i="17"/>
  <c r="L478" i="17"/>
  <c r="L477" i="17"/>
  <c r="L476" i="17"/>
  <c r="L475" i="17"/>
  <c r="L474" i="17"/>
  <c r="L473" i="17"/>
  <c r="L472" i="17"/>
  <c r="L471" i="17"/>
  <c r="L470" i="17"/>
  <c r="L469" i="17"/>
  <c r="L468" i="17"/>
  <c r="L467" i="17"/>
  <c r="L466" i="17"/>
  <c r="L465" i="17"/>
  <c r="L464" i="17"/>
  <c r="L463" i="17"/>
  <c r="L462" i="17"/>
  <c r="L461" i="17"/>
  <c r="L460" i="17"/>
  <c r="L459" i="17"/>
  <c r="L458" i="17"/>
  <c r="L457" i="17"/>
  <c r="L456" i="17"/>
  <c r="L455" i="17"/>
  <c r="L454" i="17"/>
  <c r="L453" i="17"/>
  <c r="L452" i="17"/>
  <c r="L451" i="17"/>
  <c r="L450" i="17"/>
  <c r="L449" i="17"/>
  <c r="L448" i="17"/>
  <c r="L447" i="17"/>
  <c r="L446" i="17"/>
  <c r="L445" i="17"/>
  <c r="L444" i="17"/>
  <c r="L443" i="17"/>
  <c r="L442" i="17"/>
  <c r="L441" i="17"/>
  <c r="L440" i="17"/>
  <c r="L439" i="17"/>
  <c r="L438" i="17"/>
  <c r="L437" i="17"/>
  <c r="L436" i="17"/>
  <c r="L435" i="17"/>
  <c r="L434" i="17"/>
  <c r="L433" i="17"/>
  <c r="L432" i="17"/>
  <c r="L431" i="17"/>
  <c r="L430" i="17"/>
  <c r="L429" i="17"/>
  <c r="L428" i="17"/>
  <c r="L427" i="17"/>
  <c r="L426" i="17"/>
  <c r="L425" i="17"/>
  <c r="L424" i="17"/>
  <c r="L423" i="17"/>
  <c r="L422" i="17"/>
  <c r="L421" i="17"/>
  <c r="L420" i="17"/>
  <c r="L419" i="17"/>
  <c r="L418" i="17"/>
  <c r="L417" i="17"/>
  <c r="L416" i="17"/>
  <c r="L415" i="17"/>
  <c r="L414" i="17"/>
  <c r="L413" i="17"/>
  <c r="L412" i="17"/>
  <c r="L411" i="17"/>
  <c r="L410" i="17"/>
  <c r="L409" i="17"/>
  <c r="L408" i="17"/>
  <c r="L407" i="17"/>
  <c r="L406" i="17"/>
  <c r="L405" i="17"/>
  <c r="L404" i="17"/>
  <c r="L403" i="17"/>
  <c r="L402" i="17"/>
  <c r="L401" i="17"/>
  <c r="L400" i="17"/>
  <c r="L399" i="17"/>
  <c r="L398" i="17"/>
  <c r="L397" i="17"/>
  <c r="L396" i="17"/>
  <c r="L395" i="17"/>
  <c r="L394" i="17"/>
  <c r="L393" i="17"/>
  <c r="L392" i="17"/>
  <c r="L391" i="17"/>
  <c r="L390" i="17"/>
  <c r="L389" i="17"/>
  <c r="L388" i="17"/>
  <c r="L387" i="17"/>
  <c r="L386" i="17"/>
  <c r="L385" i="17"/>
  <c r="L384" i="17"/>
  <c r="L383" i="17"/>
  <c r="L382" i="17"/>
  <c r="L381" i="17"/>
  <c r="L380" i="17"/>
  <c r="L379" i="17"/>
  <c r="L378" i="17"/>
  <c r="L377" i="17"/>
  <c r="L376" i="17"/>
  <c r="L375" i="17"/>
  <c r="L374" i="17"/>
  <c r="L373" i="17"/>
  <c r="L372" i="17"/>
  <c r="L371" i="17"/>
  <c r="L370" i="17"/>
  <c r="L369" i="17"/>
  <c r="L368" i="17"/>
  <c r="L367" i="17"/>
  <c r="L366" i="17"/>
  <c r="L365" i="17"/>
  <c r="L364" i="17"/>
  <c r="L363" i="17"/>
  <c r="L362" i="17"/>
  <c r="L361" i="17"/>
  <c r="L360" i="17"/>
  <c r="L359" i="17"/>
  <c r="L358" i="17"/>
  <c r="L357" i="17"/>
  <c r="L356" i="17"/>
  <c r="L355" i="17"/>
  <c r="L354" i="17"/>
  <c r="L353" i="17"/>
  <c r="L352" i="17"/>
  <c r="L351" i="17"/>
  <c r="L350" i="17"/>
  <c r="L349" i="17"/>
  <c r="L348" i="17"/>
  <c r="L347" i="17"/>
  <c r="L346" i="17"/>
  <c r="L345" i="17"/>
  <c r="L344" i="17"/>
  <c r="L343" i="17"/>
  <c r="L342" i="17"/>
  <c r="L341" i="17"/>
  <c r="L340" i="17"/>
  <c r="L339" i="17"/>
  <c r="L338" i="17"/>
  <c r="L337" i="17"/>
  <c r="L336" i="17"/>
  <c r="L335" i="17"/>
  <c r="L334" i="17"/>
  <c r="L333" i="17"/>
  <c r="L332" i="17"/>
  <c r="L331" i="17"/>
  <c r="L330" i="17"/>
  <c r="L329" i="17"/>
  <c r="L328" i="17"/>
  <c r="L327" i="17"/>
  <c r="L326" i="17"/>
  <c r="L325" i="17"/>
  <c r="L324" i="17"/>
  <c r="L323" i="17"/>
  <c r="L322" i="17"/>
  <c r="L321" i="17"/>
  <c r="L320" i="17"/>
  <c r="L319" i="17"/>
  <c r="L318" i="17"/>
  <c r="L317" i="17"/>
  <c r="L316" i="17"/>
  <c r="L315" i="17"/>
  <c r="L314" i="17"/>
  <c r="L313" i="17"/>
  <c r="L312" i="17"/>
  <c r="L311" i="17"/>
  <c r="L310" i="17"/>
  <c r="L309" i="17"/>
  <c r="L308" i="17"/>
  <c r="L307" i="17"/>
  <c r="L306" i="17"/>
  <c r="L305" i="17"/>
  <c r="L304" i="17"/>
  <c r="L303" i="17"/>
  <c r="L302" i="17"/>
  <c r="L301" i="17"/>
  <c r="L300" i="17"/>
  <c r="L299" i="17"/>
  <c r="L298" i="17"/>
  <c r="L297" i="17"/>
  <c r="L296" i="17"/>
  <c r="L295" i="17"/>
  <c r="L294" i="17"/>
  <c r="L293" i="17"/>
  <c r="L292" i="17"/>
  <c r="L291" i="17"/>
  <c r="L290" i="17"/>
  <c r="L289" i="17"/>
  <c r="L288" i="17"/>
  <c r="L287" i="17"/>
  <c r="L286" i="17"/>
  <c r="L285" i="17"/>
  <c r="L284" i="17"/>
  <c r="L283" i="17"/>
  <c r="L282" i="17"/>
  <c r="L281" i="17"/>
  <c r="L280" i="17"/>
  <c r="L279" i="17"/>
  <c r="L278" i="17"/>
  <c r="L277" i="17"/>
  <c r="L276" i="17"/>
  <c r="L275" i="17"/>
  <c r="L274" i="17"/>
  <c r="L273" i="17"/>
  <c r="L272" i="17"/>
  <c r="L271" i="17"/>
  <c r="L270" i="17"/>
  <c r="L269" i="17"/>
  <c r="L268" i="17"/>
  <c r="L267" i="17"/>
  <c r="L266" i="17"/>
  <c r="L265" i="17"/>
  <c r="L264" i="17"/>
  <c r="L263" i="17"/>
  <c r="L262" i="17"/>
  <c r="L261" i="17"/>
  <c r="L260" i="17"/>
  <c r="L259" i="17"/>
  <c r="L258" i="17"/>
  <c r="L257" i="17"/>
  <c r="L256" i="17"/>
  <c r="L255" i="17"/>
  <c r="L254" i="17"/>
  <c r="L253" i="17"/>
  <c r="L252" i="17"/>
  <c r="L251" i="17"/>
  <c r="L250" i="17"/>
  <c r="L249" i="17"/>
  <c r="L248" i="17"/>
  <c r="L247" i="17"/>
  <c r="L246" i="17"/>
  <c r="L245" i="17"/>
  <c r="L244" i="17"/>
  <c r="L243" i="17"/>
  <c r="L242" i="17"/>
  <c r="L241" i="17"/>
  <c r="L240" i="17"/>
  <c r="L239" i="17"/>
  <c r="L238" i="17"/>
  <c r="L237" i="17"/>
  <c r="L236" i="17"/>
  <c r="L235" i="17"/>
  <c r="L234" i="17"/>
  <c r="L233" i="17"/>
  <c r="L232" i="17"/>
  <c r="L231" i="17"/>
  <c r="L230" i="17"/>
  <c r="L229" i="17"/>
  <c r="L228" i="17"/>
  <c r="L227" i="17"/>
  <c r="L226" i="17"/>
  <c r="L225" i="17"/>
  <c r="L224" i="17"/>
  <c r="L223" i="17"/>
  <c r="L222" i="17"/>
  <c r="L221" i="17"/>
  <c r="L220" i="17"/>
  <c r="L219" i="17"/>
  <c r="L218" i="17"/>
  <c r="L217" i="17"/>
  <c r="L216" i="17"/>
  <c r="L215" i="17"/>
  <c r="L214" i="17"/>
  <c r="L213" i="17"/>
  <c r="L212" i="17"/>
  <c r="L211" i="17"/>
  <c r="L210" i="17"/>
  <c r="L209" i="17"/>
  <c r="L208" i="17"/>
  <c r="L207" i="17"/>
  <c r="L206" i="17"/>
  <c r="L205" i="17"/>
  <c r="L204" i="17"/>
  <c r="L203" i="17"/>
  <c r="L202" i="17"/>
  <c r="L201" i="17"/>
  <c r="L200" i="17"/>
  <c r="L199" i="17"/>
  <c r="L198" i="17"/>
  <c r="L197" i="17"/>
  <c r="L196" i="17"/>
  <c r="L195" i="17"/>
  <c r="L194" i="17"/>
  <c r="L193" i="17"/>
  <c r="L192" i="17"/>
  <c r="L191" i="17"/>
  <c r="L190" i="17"/>
  <c r="L189" i="17"/>
  <c r="L188" i="17"/>
  <c r="L187" i="17"/>
  <c r="L186" i="17"/>
  <c r="L185" i="17"/>
  <c r="L184" i="17"/>
  <c r="L183" i="17"/>
  <c r="L182" i="17"/>
  <c r="L181" i="17"/>
  <c r="L180" i="17"/>
  <c r="L179" i="17"/>
  <c r="L178" i="17"/>
  <c r="L177" i="17"/>
  <c r="L176" i="17"/>
  <c r="L175" i="17"/>
  <c r="L174" i="17"/>
  <c r="L173" i="17"/>
  <c r="L172" i="17"/>
  <c r="L171" i="17"/>
  <c r="L170" i="17"/>
  <c r="L169" i="17"/>
  <c r="L168" i="17"/>
  <c r="L167" i="17"/>
  <c r="L166" i="17"/>
  <c r="L165" i="17"/>
  <c r="L164" i="17"/>
  <c r="L163" i="17"/>
  <c r="L162" i="17"/>
  <c r="L161" i="17"/>
  <c r="L160" i="17"/>
  <c r="L159" i="17"/>
  <c r="L158" i="17"/>
  <c r="L157" i="17"/>
  <c r="L156" i="17"/>
  <c r="L155" i="17"/>
  <c r="L154" i="17"/>
  <c r="L153" i="17"/>
  <c r="L152" i="17"/>
  <c r="L151" i="17"/>
  <c r="L150" i="17"/>
  <c r="L149" i="17"/>
  <c r="L148" i="17"/>
  <c r="L147" i="17"/>
  <c r="L146" i="17"/>
  <c r="L145" i="17"/>
  <c r="L144" i="17"/>
  <c r="L143" i="17"/>
  <c r="L142" i="17"/>
  <c r="L141" i="17"/>
  <c r="L140" i="17"/>
  <c r="L139" i="17"/>
  <c r="L138" i="17"/>
  <c r="L137" i="17"/>
  <c r="L136" i="17"/>
  <c r="L135" i="17"/>
  <c r="L134" i="17"/>
  <c r="L133" i="17"/>
  <c r="L132" i="17"/>
  <c r="L131" i="17"/>
  <c r="L130" i="17"/>
  <c r="L129" i="17"/>
  <c r="L128" i="17"/>
  <c r="L127" i="17"/>
  <c r="L126" i="17"/>
  <c r="L125" i="17"/>
  <c r="L124" i="17"/>
  <c r="L123" i="17"/>
  <c r="L122" i="17"/>
  <c r="L121" i="17"/>
  <c r="L120" i="17"/>
  <c r="L119" i="17"/>
  <c r="L118" i="17"/>
  <c r="L117" i="17"/>
  <c r="L116" i="17"/>
  <c r="L115" i="17"/>
  <c r="L114" i="17"/>
  <c r="L113" i="17"/>
  <c r="L112" i="17"/>
  <c r="L111" i="17"/>
  <c r="L110" i="17"/>
  <c r="L109" i="17"/>
  <c r="L108" i="17"/>
  <c r="L107" i="17"/>
  <c r="L106" i="17"/>
  <c r="L105" i="17"/>
  <c r="L104" i="17"/>
  <c r="L103" i="17"/>
  <c r="L102" i="17"/>
  <c r="L101" i="17"/>
  <c r="L100" i="17"/>
  <c r="L99" i="17"/>
  <c r="L98" i="17"/>
  <c r="L97" i="17"/>
  <c r="L96" i="17"/>
  <c r="L95" i="17"/>
  <c r="L94" i="17"/>
  <c r="L93" i="17"/>
  <c r="L92" i="17"/>
  <c r="L91" i="17"/>
  <c r="L90" i="17"/>
  <c r="L89" i="17"/>
  <c r="L88" i="17"/>
  <c r="L87" i="17"/>
  <c r="L86" i="17"/>
  <c r="L85" i="17"/>
  <c r="L84" i="17"/>
  <c r="L83" i="17"/>
  <c r="L82" i="17"/>
  <c r="L81" i="17"/>
  <c r="L80" i="17"/>
  <c r="L79" i="17"/>
  <c r="L78" i="17"/>
  <c r="L77" i="17"/>
  <c r="L76" i="17"/>
  <c r="L75" i="17"/>
  <c r="L74" i="17"/>
  <c r="L73" i="17"/>
  <c r="L72" i="17"/>
  <c r="L71" i="17"/>
  <c r="L70" i="17"/>
  <c r="L69" i="17"/>
  <c r="L68" i="17"/>
  <c r="L67" i="17"/>
  <c r="L66" i="17"/>
  <c r="L65" i="17"/>
  <c r="L64" i="17"/>
  <c r="L63" i="17"/>
  <c r="L62" i="17"/>
  <c r="L61" i="17"/>
  <c r="L60" i="17"/>
  <c r="L59" i="17"/>
  <c r="L58" i="17"/>
  <c r="L57" i="17"/>
  <c r="L56" i="17"/>
  <c r="L55" i="17"/>
  <c r="L54" i="17"/>
  <c r="L53" i="17"/>
  <c r="L52" i="17"/>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9" i="17"/>
  <c r="L8" i="17"/>
  <c r="L7" i="17"/>
  <c r="L6" i="17"/>
  <c r="L5" i="17"/>
  <c r="L4" i="17"/>
  <c r="L3" i="17"/>
  <c r="L2" i="17"/>
  <c r="L1" i="17"/>
  <c r="C6" i="16" l="1"/>
  <c r="D6" i="16"/>
  <c r="B6" i="16"/>
  <c r="C5" i="14" l="1"/>
  <c r="D6" i="14" l="1"/>
  <c r="D5" i="14" l="1"/>
  <c r="G5" i="14" s="1"/>
  <c r="J5" i="14" s="1"/>
  <c r="M5" i="14" s="1"/>
  <c r="P5" i="14" s="1"/>
  <c r="S5" i="14" s="1"/>
  <c r="V5" i="14" s="1"/>
  <c r="Y5" i="14" s="1"/>
  <c r="V7" i="14"/>
  <c r="V8" i="14"/>
  <c r="V9" i="14"/>
  <c r="V10" i="14"/>
  <c r="V11" i="14"/>
  <c r="V12" i="14"/>
  <c r="V13" i="14"/>
  <c r="V14" i="14"/>
  <c r="V15" i="14"/>
  <c r="V16" i="14"/>
  <c r="V6" i="14"/>
  <c r="S7" i="14"/>
  <c r="S8" i="14"/>
  <c r="S9" i="14"/>
  <c r="S10" i="14"/>
  <c r="S11" i="14"/>
  <c r="S12" i="14"/>
  <c r="S13" i="14"/>
  <c r="S14" i="14"/>
  <c r="S15" i="14"/>
  <c r="S16" i="14"/>
  <c r="S6" i="14"/>
  <c r="P7" i="14"/>
  <c r="P8" i="14"/>
  <c r="P9" i="14"/>
  <c r="P10" i="14"/>
  <c r="P11" i="14"/>
  <c r="P12" i="14"/>
  <c r="P13" i="14"/>
  <c r="P14" i="14"/>
  <c r="P15" i="14"/>
  <c r="P16" i="14"/>
  <c r="P6" i="14"/>
  <c r="M7" i="14"/>
  <c r="M8" i="14"/>
  <c r="M9" i="14"/>
  <c r="M10" i="14"/>
  <c r="M11" i="14"/>
  <c r="M12" i="14"/>
  <c r="M13" i="14"/>
  <c r="M14" i="14"/>
  <c r="N14" i="14" s="1"/>
  <c r="M15" i="14"/>
  <c r="M16" i="14"/>
  <c r="M6" i="14"/>
  <c r="J7" i="14"/>
  <c r="J8" i="14"/>
  <c r="J9" i="14"/>
  <c r="J10" i="14"/>
  <c r="J11" i="14"/>
  <c r="J12" i="14"/>
  <c r="J13" i="14"/>
  <c r="J14" i="14"/>
  <c r="J15" i="14"/>
  <c r="J16" i="14"/>
  <c r="J6" i="14"/>
  <c r="G7" i="14"/>
  <c r="G8" i="14"/>
  <c r="G9" i="14"/>
  <c r="G10" i="14"/>
  <c r="G11" i="14"/>
  <c r="G12" i="14"/>
  <c r="G13" i="14"/>
  <c r="G14" i="14"/>
  <c r="G15" i="14"/>
  <c r="G16" i="14"/>
  <c r="G6" i="14"/>
  <c r="D7" i="14"/>
  <c r="D8" i="14"/>
  <c r="D9" i="14"/>
  <c r="D10" i="14"/>
  <c r="D11" i="14"/>
  <c r="D12" i="14"/>
  <c r="D13" i="14"/>
  <c r="D14" i="14"/>
  <c r="D15" i="14"/>
  <c r="D16" i="14"/>
  <c r="Y16" i="14" l="1"/>
  <c r="Y15" i="14"/>
  <c r="Y12" i="14"/>
  <c r="Y11" i="14"/>
  <c r="Y8" i="14"/>
  <c r="Y7" i="14"/>
  <c r="Q2" i="14"/>
  <c r="Y6" i="14" l="1"/>
  <c r="Y10" i="14"/>
  <c r="Y14" i="14"/>
  <c r="Y9" i="14"/>
  <c r="Y13" i="14"/>
  <c r="D17" i="14"/>
  <c r="G17" i="14"/>
  <c r="J17" i="14"/>
  <c r="M17" i="14"/>
  <c r="P17" i="14"/>
  <c r="S17" i="14"/>
  <c r="V17" i="14"/>
  <c r="Y17" i="14" l="1"/>
  <c r="E2" i="14" l="1"/>
  <c r="H5" i="14" l="1"/>
  <c r="K5" i="14" s="1"/>
  <c r="N5" i="14" s="1"/>
  <c r="Q5" i="14" s="1"/>
  <c r="T5" i="14" s="1"/>
  <c r="W5" i="14" s="1"/>
  <c r="Z5" i="14" s="1"/>
  <c r="F9" i="3" l="1"/>
  <c r="K23" i="3" l="1"/>
  <c r="J23" i="3" s="1"/>
  <c r="AE17" i="7" l="1"/>
  <c r="Q4" i="7"/>
  <c r="W4" i="7" s="1"/>
  <c r="P4" i="7"/>
  <c r="V4" i="7" s="1"/>
  <c r="AJ4" i="7" s="1"/>
  <c r="N4" i="7"/>
  <c r="T4" i="7" s="1"/>
  <c r="AD4" i="7" s="1"/>
  <c r="M4" i="7"/>
  <c r="S4" i="7" s="1"/>
  <c r="AA4" i="7" s="1"/>
  <c r="AB17" i="14"/>
  <c r="F5" i="14"/>
  <c r="P17" i="13"/>
  <c r="N17" i="13"/>
  <c r="F17" i="13"/>
  <c r="H2" i="13"/>
  <c r="AC21" i="3"/>
  <c r="K3" i="3"/>
  <c r="F21" i="3"/>
  <c r="AB20" i="3"/>
  <c r="AA20" i="3"/>
  <c r="Z20" i="3"/>
  <c r="A20" i="3"/>
  <c r="AC19" i="3"/>
  <c r="A19" i="3"/>
  <c r="AD18" i="3"/>
  <c r="AC18" i="3"/>
  <c r="AC14" i="3"/>
  <c r="J14" i="3"/>
  <c r="F14" i="3"/>
  <c r="K12" i="3"/>
  <c r="J12" i="3"/>
  <c r="J9" i="3"/>
  <c r="E8" i="3"/>
  <c r="D8" i="3"/>
  <c r="C8" i="3"/>
  <c r="AI7" i="3"/>
  <c r="AH7" i="3"/>
  <c r="AG7" i="3"/>
  <c r="F7" i="3"/>
  <c r="AJ6" i="3"/>
  <c r="F6" i="3"/>
  <c r="AJ5" i="3"/>
  <c r="F5" i="3"/>
  <c r="F4" i="3"/>
  <c r="G2" i="3"/>
  <c r="C15" i="2"/>
  <c r="E10" i="2"/>
  <c r="D10" i="2"/>
  <c r="C10" i="2"/>
  <c r="F9" i="2"/>
  <c r="F8" i="2"/>
  <c r="E7" i="2"/>
  <c r="D7" i="2"/>
  <c r="C7" i="2"/>
  <c r="F6" i="2"/>
  <c r="F4" i="2"/>
  <c r="E3" i="2"/>
  <c r="D3" i="2"/>
  <c r="C3" i="2"/>
  <c r="F19" i="4"/>
  <c r="B22" i="4" s="1"/>
  <c r="G18" i="4"/>
  <c r="G22" i="4" s="1"/>
  <c r="E18" i="4"/>
  <c r="D18" i="4"/>
  <c r="C18" i="4"/>
  <c r="F14" i="4"/>
  <c r="K12" i="4"/>
  <c r="J12" i="4"/>
  <c r="F9" i="4"/>
  <c r="E8" i="4"/>
  <c r="D8" i="4"/>
  <c r="C8" i="4"/>
  <c r="F7" i="4"/>
  <c r="F6" i="4"/>
  <c r="F5" i="4"/>
  <c r="F4" i="4"/>
  <c r="K3" i="4"/>
  <c r="J3" i="4"/>
  <c r="AJ7" i="3" l="1"/>
  <c r="AJ9" i="3" s="1"/>
  <c r="F7" i="2"/>
  <c r="J3" i="3"/>
  <c r="F3" i="2"/>
  <c r="F8" i="4"/>
  <c r="F10" i="2"/>
  <c r="F18" i="4"/>
  <c r="F26" i="4" s="1"/>
  <c r="AC20" i="3"/>
  <c r="I5" i="14"/>
  <c r="F8" i="3"/>
  <c r="R15" i="7" l="1"/>
  <c r="D7" i="7"/>
  <c r="E19" i="3"/>
  <c r="D11" i="7"/>
  <c r="L11" i="7"/>
  <c r="L5" i="14"/>
  <c r="O5" i="14" s="1"/>
  <c r="R5" i="14" s="1"/>
  <c r="U5" i="14" s="1"/>
  <c r="X5" i="14" s="1"/>
  <c r="L7" i="7"/>
  <c r="E10" i="7"/>
  <c r="E7" i="7"/>
  <c r="D6" i="7"/>
  <c r="F12" i="7"/>
  <c r="L10" i="7"/>
  <c r="E12" i="7"/>
  <c r="E13" i="7"/>
  <c r="R11" i="7"/>
  <c r="E16" i="7"/>
  <c r="F14" i="7"/>
  <c r="F16" i="7"/>
  <c r="D16" i="7"/>
  <c r="D14" i="7"/>
  <c r="D13" i="7"/>
  <c r="R13" i="7"/>
  <c r="F13" i="7"/>
  <c r="R12" i="7"/>
  <c r="E11" i="7"/>
  <c r="L13" i="7"/>
  <c r="E14" i="7"/>
  <c r="D12" i="7"/>
  <c r="D9" i="7"/>
  <c r="D10" i="7"/>
  <c r="E8" i="7"/>
  <c r="R16" i="7"/>
  <c r="L16" i="7"/>
  <c r="L15" i="7"/>
  <c r="F15" i="7"/>
  <c r="E15" i="7"/>
  <c r="L14" i="7"/>
  <c r="R10" i="7"/>
  <c r="E9" i="7"/>
  <c r="F9" i="7"/>
  <c r="F7" i="7"/>
  <c r="E6" i="7"/>
  <c r="D15" i="7"/>
  <c r="L12" i="7"/>
  <c r="R14" i="7"/>
  <c r="F11" i="7"/>
  <c r="R9" i="7"/>
  <c r="F8" i="7"/>
  <c r="D8" i="7"/>
  <c r="R7" i="7"/>
  <c r="L8" i="7"/>
  <c r="F6" i="7"/>
  <c r="L9" i="7" l="1"/>
  <c r="X9" i="7" s="1"/>
  <c r="F6" i="14"/>
  <c r="H6" i="14" s="1"/>
  <c r="F9" i="14"/>
  <c r="H9" i="14" s="1"/>
  <c r="F16" i="14"/>
  <c r="H16" i="14" s="1"/>
  <c r="F13" i="14"/>
  <c r="H13" i="14" s="1"/>
  <c r="F15" i="14"/>
  <c r="H15" i="14" s="1"/>
  <c r="F8" i="14"/>
  <c r="H8" i="14" s="1"/>
  <c r="F14" i="14"/>
  <c r="H14" i="14" s="1"/>
  <c r="F11" i="14"/>
  <c r="H11" i="14" s="1"/>
  <c r="F12" i="14"/>
  <c r="H12" i="14" s="1"/>
  <c r="R8" i="7"/>
  <c r="X8" i="7" s="1"/>
  <c r="D19" i="3"/>
  <c r="E7" i="13"/>
  <c r="AD7" i="14" s="1"/>
  <c r="F7" i="14"/>
  <c r="H7" i="14" s="1"/>
  <c r="E10" i="13"/>
  <c r="AD10" i="14" s="1"/>
  <c r="F10" i="14"/>
  <c r="H10" i="14" s="1"/>
  <c r="X12" i="7"/>
  <c r="X11" i="7"/>
  <c r="O12" i="14"/>
  <c r="Q12" i="14" s="1"/>
  <c r="O13" i="14"/>
  <c r="Q13" i="14" s="1"/>
  <c r="X15" i="7"/>
  <c r="X16" i="7"/>
  <c r="D17" i="7"/>
  <c r="X7" i="7"/>
  <c r="E9" i="13"/>
  <c r="AD9" i="14" s="1"/>
  <c r="E14" i="13"/>
  <c r="AD14" i="14" s="1"/>
  <c r="E11" i="13"/>
  <c r="AD11" i="14" s="1"/>
  <c r="E16" i="13"/>
  <c r="AD16" i="14" s="1"/>
  <c r="E12" i="13"/>
  <c r="AD12" i="14" s="1"/>
  <c r="E15" i="13"/>
  <c r="AD15" i="14" s="1"/>
  <c r="E8" i="13"/>
  <c r="AD8" i="14" s="1"/>
  <c r="L6" i="7"/>
  <c r="E6" i="13"/>
  <c r="C16" i="7"/>
  <c r="X14" i="7"/>
  <c r="E13" i="13"/>
  <c r="AD13" i="14" s="1"/>
  <c r="E17" i="7"/>
  <c r="R6" i="7"/>
  <c r="X13" i="7"/>
  <c r="L17" i="7" l="1"/>
  <c r="G6" i="13"/>
  <c r="C10" i="7"/>
  <c r="O8" i="14"/>
  <c r="Q8" i="14" s="1"/>
  <c r="C12" i="7"/>
  <c r="C12" i="14"/>
  <c r="E12" i="14" s="1"/>
  <c r="D10" i="13"/>
  <c r="G7" i="13"/>
  <c r="C9" i="14"/>
  <c r="E9" i="14" s="1"/>
  <c r="D8" i="13"/>
  <c r="C11" i="7"/>
  <c r="C14" i="14"/>
  <c r="D7" i="13"/>
  <c r="C15" i="7"/>
  <c r="D13" i="13"/>
  <c r="S11" i="7"/>
  <c r="S10" i="7"/>
  <c r="S12" i="7"/>
  <c r="P8" i="7"/>
  <c r="P13" i="7"/>
  <c r="R17" i="7"/>
  <c r="P14" i="7"/>
  <c r="V12" i="7"/>
  <c r="V8" i="7"/>
  <c r="J16" i="7"/>
  <c r="J10" i="7"/>
  <c r="D2" i="4"/>
  <c r="J11" i="7"/>
  <c r="J15" i="7"/>
  <c r="J8" i="7"/>
  <c r="S14" i="7"/>
  <c r="V16" i="7"/>
  <c r="C2" i="3"/>
  <c r="V6" i="7"/>
  <c r="E2" i="3"/>
  <c r="C7" i="7"/>
  <c r="C13" i="7"/>
  <c r="C14" i="7"/>
  <c r="C8" i="7"/>
  <c r="D11" i="13"/>
  <c r="C9" i="7"/>
  <c r="C15" i="14"/>
  <c r="E15" i="14" s="1"/>
  <c r="O11" i="14"/>
  <c r="Q11" i="14" s="1"/>
  <c r="F17" i="14"/>
  <c r="H17" i="14" s="1"/>
  <c r="G12" i="13"/>
  <c r="G13" i="13"/>
  <c r="C6" i="7"/>
  <c r="O9" i="14"/>
  <c r="Q9" i="14" s="1"/>
  <c r="G9" i="13"/>
  <c r="X6" i="7"/>
  <c r="O14" i="14"/>
  <c r="Q14" i="14" s="1"/>
  <c r="G14" i="13"/>
  <c r="E17" i="13"/>
  <c r="AD6" i="14"/>
  <c r="AD17" i="14" s="1"/>
  <c r="AC17" i="14" s="1"/>
  <c r="O15" i="14"/>
  <c r="Q15" i="14" s="1"/>
  <c r="G15" i="13"/>
  <c r="C16" i="14"/>
  <c r="E16" i="14" s="1"/>
  <c r="D16" i="13"/>
  <c r="V13" i="7"/>
  <c r="P10" i="7"/>
  <c r="V11" i="7"/>
  <c r="V10" i="7"/>
  <c r="J13" i="7"/>
  <c r="J12" i="7"/>
  <c r="P12" i="7"/>
  <c r="P11" i="7"/>
  <c r="P9" i="7"/>
  <c r="J14" i="7"/>
  <c r="P7" i="7"/>
  <c r="V14" i="7"/>
  <c r="J9" i="7"/>
  <c r="V15" i="7"/>
  <c r="J6" i="7"/>
  <c r="P15" i="7"/>
  <c r="P16" i="7"/>
  <c r="J7" i="7"/>
  <c r="V7" i="7"/>
  <c r="P6" i="7"/>
  <c r="V9" i="7"/>
  <c r="H15" i="7"/>
  <c r="N7" i="7"/>
  <c r="H10" i="7"/>
  <c r="N9" i="7"/>
  <c r="G16" i="7"/>
  <c r="G11" i="7"/>
  <c r="H12" i="7"/>
  <c r="H13" i="7"/>
  <c r="T16" i="7"/>
  <c r="N16" i="7"/>
  <c r="H14" i="7"/>
  <c r="H9" i="7"/>
  <c r="H6" i="7"/>
  <c r="T11" i="7"/>
  <c r="T7" i="7"/>
  <c r="T14" i="7"/>
  <c r="T9" i="7"/>
  <c r="H8" i="7"/>
  <c r="N12" i="7"/>
  <c r="G6" i="7"/>
  <c r="G8" i="7"/>
  <c r="N8" i="7"/>
  <c r="T15" i="7"/>
  <c r="G9" i="7"/>
  <c r="G12" i="7"/>
  <c r="T6" i="7"/>
  <c r="T13" i="7"/>
  <c r="N13" i="7"/>
  <c r="T8" i="7"/>
  <c r="N6" i="7"/>
  <c r="H11" i="7"/>
  <c r="N10" i="7"/>
  <c r="G15" i="7"/>
  <c r="T10" i="7"/>
  <c r="G7" i="7"/>
  <c r="N14" i="7"/>
  <c r="G14" i="7"/>
  <c r="H16" i="7"/>
  <c r="N11" i="7"/>
  <c r="N15" i="7"/>
  <c r="H7" i="7"/>
  <c r="G13" i="7"/>
  <c r="T12" i="7"/>
  <c r="O7" i="14" l="1"/>
  <c r="Q7" i="14" s="1"/>
  <c r="G8" i="13"/>
  <c r="D12" i="13"/>
  <c r="C10" i="14"/>
  <c r="E10" i="14" s="1"/>
  <c r="D9" i="13"/>
  <c r="D14" i="13"/>
  <c r="C7" i="14"/>
  <c r="E7" i="14" s="1"/>
  <c r="C8" i="14"/>
  <c r="E8" i="14" s="1"/>
  <c r="C13" i="14"/>
  <c r="E13" i="14" s="1"/>
  <c r="C4" i="10"/>
  <c r="S15" i="7"/>
  <c r="U15" i="7" s="1"/>
  <c r="W15" i="7" s="1"/>
  <c r="S9" i="7"/>
  <c r="U9" i="7" s="1"/>
  <c r="W9" i="7" s="1"/>
  <c r="C8" i="10"/>
  <c r="C10" i="10"/>
  <c r="C12" i="10"/>
  <c r="C3" i="10"/>
  <c r="C9" i="10"/>
  <c r="C11" i="10"/>
  <c r="C13" i="10"/>
  <c r="C6" i="10"/>
  <c r="AJ8" i="7"/>
  <c r="S13" i="7"/>
  <c r="U13" i="7" s="1"/>
  <c r="W13" i="7" s="1"/>
  <c r="S8" i="7"/>
  <c r="U8" i="7" s="1"/>
  <c r="W8" i="7" s="1"/>
  <c r="S16" i="7"/>
  <c r="U16" i="7" s="1"/>
  <c r="W16" i="7" s="1"/>
  <c r="S7" i="7"/>
  <c r="U7" i="7" s="1"/>
  <c r="W7" i="7" s="1"/>
  <c r="AJ16" i="7"/>
  <c r="C17" i="7"/>
  <c r="C11" i="14"/>
  <c r="E11" i="14" s="1"/>
  <c r="D15" i="13"/>
  <c r="G11" i="13"/>
  <c r="E20" i="3"/>
  <c r="D20" i="3"/>
  <c r="AJ14" i="7"/>
  <c r="I14" i="14"/>
  <c r="E14" i="14"/>
  <c r="O6" i="14"/>
  <c r="F18" i="3"/>
  <c r="C6" i="14"/>
  <c r="E6" i="14" s="1"/>
  <c r="D6" i="13"/>
  <c r="AJ13" i="7"/>
  <c r="AJ10" i="7"/>
  <c r="AJ11" i="7"/>
  <c r="AJ12" i="7"/>
  <c r="D2" i="3"/>
  <c r="F2" i="3" s="1"/>
  <c r="AJ15" i="7"/>
  <c r="C2" i="4"/>
  <c r="AJ6" i="7"/>
  <c r="AJ9" i="7"/>
  <c r="J17" i="7"/>
  <c r="AJ7" i="7"/>
  <c r="P17" i="7"/>
  <c r="E2" i="4"/>
  <c r="V17" i="7"/>
  <c r="U11" i="7"/>
  <c r="W11" i="7" s="1"/>
  <c r="AP14" i="7"/>
  <c r="S6" i="7"/>
  <c r="I12" i="7"/>
  <c r="K12" i="7" s="1"/>
  <c r="I6" i="7"/>
  <c r="K6" i="7" s="1"/>
  <c r="M7" i="7"/>
  <c r="O7" i="7" s="1"/>
  <c r="Q7" i="7" s="1"/>
  <c r="AD7" i="7"/>
  <c r="AF7" i="7" s="1"/>
  <c r="I14" i="7"/>
  <c r="K14" i="7" s="1"/>
  <c r="I15" i="7"/>
  <c r="K15" i="7" s="1"/>
  <c r="M9" i="7"/>
  <c r="O9" i="7" s="1"/>
  <c r="Q9" i="7" s="1"/>
  <c r="U12" i="7"/>
  <c r="W12" i="7" s="1"/>
  <c r="M6" i="7"/>
  <c r="M11" i="7"/>
  <c r="O11" i="7" s="1"/>
  <c r="Q11" i="7" s="1"/>
  <c r="U14" i="7"/>
  <c r="W14" i="7" s="1"/>
  <c r="M10" i="7"/>
  <c r="O10" i="7" s="1"/>
  <c r="Q10" i="7" s="1"/>
  <c r="M8" i="7"/>
  <c r="O8" i="7" s="1"/>
  <c r="Q8" i="7" s="1"/>
  <c r="AD8" i="7"/>
  <c r="AF8" i="7" s="1"/>
  <c r="AD10" i="7"/>
  <c r="AF10" i="7" s="1"/>
  <c r="M16" i="7"/>
  <c r="O16" i="7" s="1"/>
  <c r="Q16" i="7" s="1"/>
  <c r="M15" i="7"/>
  <c r="O15" i="7" s="1"/>
  <c r="Q15" i="7" s="1"/>
  <c r="I9" i="7"/>
  <c r="I8" i="7"/>
  <c r="AD9" i="7"/>
  <c r="AF9" i="7" s="1"/>
  <c r="AD13" i="7"/>
  <c r="AF13" i="7" s="1"/>
  <c r="I11" i="7"/>
  <c r="M12" i="7"/>
  <c r="O12" i="7" s="1"/>
  <c r="Q12" i="7" s="1"/>
  <c r="I13" i="7"/>
  <c r="N17" i="7"/>
  <c r="AD16" i="7"/>
  <c r="AF16" i="7" s="1"/>
  <c r="U10" i="7"/>
  <c r="W10" i="7" s="1"/>
  <c r="I7" i="7"/>
  <c r="M13" i="7"/>
  <c r="O13" i="7" s="1"/>
  <c r="Q13" i="7" s="1"/>
  <c r="AD11" i="7"/>
  <c r="AF11" i="7" s="1"/>
  <c r="T17" i="7"/>
  <c r="M14" i="7"/>
  <c r="O14" i="7" s="1"/>
  <c r="Q14" i="7" s="1"/>
  <c r="AD6" i="7"/>
  <c r="H17" i="7"/>
  <c r="AD14" i="7"/>
  <c r="AF14" i="7" s="1"/>
  <c r="AD12" i="7"/>
  <c r="AF12" i="7" s="1"/>
  <c r="I16" i="7"/>
  <c r="AD15" i="7"/>
  <c r="AF15" i="7" s="1"/>
  <c r="C5" i="10" l="1"/>
  <c r="D17" i="13"/>
  <c r="I16" i="13"/>
  <c r="I15" i="13"/>
  <c r="D9" i="10"/>
  <c r="I7" i="13"/>
  <c r="U13" i="14"/>
  <c r="D8" i="10"/>
  <c r="U9" i="14"/>
  <c r="K14" i="14"/>
  <c r="Q6" i="14"/>
  <c r="C17" i="14"/>
  <c r="E17" i="14" s="1"/>
  <c r="F2" i="4"/>
  <c r="AJ17" i="7"/>
  <c r="AG16" i="7"/>
  <c r="AG11" i="7"/>
  <c r="AG7" i="7"/>
  <c r="AA6" i="7"/>
  <c r="AG9" i="7"/>
  <c r="AA16" i="7"/>
  <c r="AG13" i="7"/>
  <c r="K16" i="7"/>
  <c r="AM16" i="7" s="1"/>
  <c r="AA8" i="7"/>
  <c r="AA9" i="7"/>
  <c r="AM15" i="7"/>
  <c r="AA13" i="7"/>
  <c r="K9" i="7"/>
  <c r="AM9" i="7" s="1"/>
  <c r="AG8" i="7"/>
  <c r="K8" i="7"/>
  <c r="AM8" i="7" s="1"/>
  <c r="AA14" i="7"/>
  <c r="AP13" i="7"/>
  <c r="L13" i="14"/>
  <c r="N13" i="14" s="1"/>
  <c r="K11" i="7"/>
  <c r="AM11" i="7" s="1"/>
  <c r="L6" i="14"/>
  <c r="N6" i="14" s="1"/>
  <c r="AP6" i="7"/>
  <c r="AA15" i="7"/>
  <c r="K7" i="7"/>
  <c r="AM7" i="7" s="1"/>
  <c r="AG12" i="7"/>
  <c r="L10" i="14"/>
  <c r="N10" i="14" s="1"/>
  <c r="AP10" i="7"/>
  <c r="L8" i="14"/>
  <c r="N8" i="14" s="1"/>
  <c r="AP8" i="7"/>
  <c r="AM14" i="7"/>
  <c r="L12" i="14"/>
  <c r="N12" i="14" s="1"/>
  <c r="AP12" i="7"/>
  <c r="AA7" i="7"/>
  <c r="AA11" i="7"/>
  <c r="AP15" i="7"/>
  <c r="L15" i="14"/>
  <c r="N15" i="14" s="1"/>
  <c r="AG15" i="7"/>
  <c r="AG14" i="7"/>
  <c r="AA12" i="7"/>
  <c r="S17" i="7"/>
  <c r="U17" i="7" s="1"/>
  <c r="W17" i="7" s="1"/>
  <c r="U6" i="7"/>
  <c r="W6" i="7" s="1"/>
  <c r="AM12" i="7"/>
  <c r="AD17" i="7"/>
  <c r="AF17" i="7" s="1"/>
  <c r="AP9" i="7"/>
  <c r="L9" i="14"/>
  <c r="N9" i="14" s="1"/>
  <c r="K13" i="7"/>
  <c r="AM13" i="7" s="1"/>
  <c r="AP7" i="7"/>
  <c r="L7" i="14"/>
  <c r="N7" i="14" s="1"/>
  <c r="AP16" i="7"/>
  <c r="L16" i="14"/>
  <c r="N16" i="14" s="1"/>
  <c r="L11" i="14"/>
  <c r="N11" i="14" s="1"/>
  <c r="AP11" i="7"/>
  <c r="M17" i="7"/>
  <c r="O17" i="7" s="1"/>
  <c r="Q17" i="7" s="1"/>
  <c r="O6" i="7"/>
  <c r="Q6" i="7" s="1"/>
  <c r="G16" i="13" l="1"/>
  <c r="O16" i="14"/>
  <c r="D5" i="10"/>
  <c r="D11" i="10"/>
  <c r="U16" i="14"/>
  <c r="W16" i="14" s="1"/>
  <c r="D13" i="10"/>
  <c r="I12" i="13"/>
  <c r="J12" i="13" s="1"/>
  <c r="L12" i="13" s="1"/>
  <c r="D10" i="10"/>
  <c r="U11" i="14"/>
  <c r="R11" i="14" s="1"/>
  <c r="U14" i="14"/>
  <c r="R14" i="14" s="1"/>
  <c r="U12" i="14"/>
  <c r="R12" i="14" s="1"/>
  <c r="I13" i="13"/>
  <c r="H13" i="13" s="1"/>
  <c r="U7" i="14"/>
  <c r="R7" i="14" s="1"/>
  <c r="I8" i="13"/>
  <c r="H8" i="13" s="1"/>
  <c r="U8" i="14"/>
  <c r="W8" i="14" s="1"/>
  <c r="U15" i="14"/>
  <c r="R15" i="14" s="1"/>
  <c r="I9" i="13"/>
  <c r="H9" i="13" s="1"/>
  <c r="D4" i="10"/>
  <c r="D12" i="10"/>
  <c r="D6" i="10"/>
  <c r="I11" i="13"/>
  <c r="J11" i="13" s="1"/>
  <c r="L11" i="13" s="1"/>
  <c r="I14" i="13"/>
  <c r="H14" i="13" s="1"/>
  <c r="L17" i="14"/>
  <c r="N17" i="14" s="1"/>
  <c r="I16" i="14"/>
  <c r="I9" i="14"/>
  <c r="I12" i="14"/>
  <c r="I13" i="14"/>
  <c r="I11" i="14"/>
  <c r="I10" i="14"/>
  <c r="I15" i="14"/>
  <c r="I6" i="14"/>
  <c r="I7" i="14"/>
  <c r="I8" i="14"/>
  <c r="AM6" i="7"/>
  <c r="AP17" i="7"/>
  <c r="D3" i="10"/>
  <c r="U6" i="14"/>
  <c r="I6" i="13"/>
  <c r="X13" i="14"/>
  <c r="Z13" i="14" s="1"/>
  <c r="R13" i="14"/>
  <c r="W13" i="14"/>
  <c r="H7" i="13"/>
  <c r="J7" i="13"/>
  <c r="L7" i="13" s="1"/>
  <c r="J15" i="13"/>
  <c r="L15" i="13" s="1"/>
  <c r="H15" i="13"/>
  <c r="X9" i="14"/>
  <c r="Z9" i="14" s="1"/>
  <c r="R9" i="14"/>
  <c r="W9" i="14"/>
  <c r="AG6" i="7"/>
  <c r="J16" i="13" l="1"/>
  <c r="L16" i="13" s="1"/>
  <c r="H16" i="13"/>
  <c r="Q16" i="14"/>
  <c r="R16" i="14"/>
  <c r="T16" i="14" s="1"/>
  <c r="X11" i="14"/>
  <c r="Z11" i="14" s="1"/>
  <c r="X16" i="14"/>
  <c r="Z16" i="14" s="1"/>
  <c r="J8" i="13"/>
  <c r="L8" i="13" s="1"/>
  <c r="H12" i="13"/>
  <c r="W14" i="14"/>
  <c r="X14" i="14"/>
  <c r="Z14" i="14" s="1"/>
  <c r="W15" i="14"/>
  <c r="X12" i="14"/>
  <c r="Z12" i="14" s="1"/>
  <c r="W12" i="14"/>
  <c r="X7" i="14"/>
  <c r="Z7" i="14" s="1"/>
  <c r="R8" i="14"/>
  <c r="T8" i="14" s="1"/>
  <c r="X8" i="14"/>
  <c r="Z8" i="14" s="1"/>
  <c r="J13" i="13"/>
  <c r="L13" i="13" s="1"/>
  <c r="J14" i="13"/>
  <c r="L14" i="13" s="1"/>
  <c r="W7" i="14"/>
  <c r="W11" i="14"/>
  <c r="J9" i="13"/>
  <c r="L9" i="13" s="1"/>
  <c r="X15" i="14"/>
  <c r="Z15" i="14" s="1"/>
  <c r="H11" i="13"/>
  <c r="I17" i="14"/>
  <c r="K17" i="14" s="1"/>
  <c r="K11" i="14"/>
  <c r="K8" i="14"/>
  <c r="K7" i="14"/>
  <c r="K16" i="14"/>
  <c r="K6" i="14"/>
  <c r="K15" i="14"/>
  <c r="K12" i="14"/>
  <c r="K13" i="14"/>
  <c r="X6" i="14"/>
  <c r="Z6" i="14" s="1"/>
  <c r="K9" i="14"/>
  <c r="K10" i="14"/>
  <c r="T13" i="14"/>
  <c r="T15" i="14"/>
  <c r="T12" i="14"/>
  <c r="T9" i="14"/>
  <c r="T7" i="14"/>
  <c r="T14" i="14"/>
  <c r="T11" i="14"/>
  <c r="W6" i="14"/>
  <c r="R6" i="14"/>
  <c r="H6" i="13"/>
  <c r="J6" i="13"/>
  <c r="L6" i="13" s="1"/>
  <c r="T6" i="14" l="1"/>
  <c r="C19" i="3" l="1"/>
  <c r="G10" i="7" l="1"/>
  <c r="AA10" i="7" s="1"/>
  <c r="AA17" i="7" s="1"/>
  <c r="I10" i="13"/>
  <c r="F19" i="3"/>
  <c r="F20" i="3" s="1"/>
  <c r="C20" i="3"/>
  <c r="F10" i="7"/>
  <c r="U10" i="14" l="1"/>
  <c r="W10" i="14" s="1"/>
  <c r="G17" i="7"/>
  <c r="X10" i="7"/>
  <c r="X17" i="7" s="1"/>
  <c r="I10" i="7"/>
  <c r="F17" i="7"/>
  <c r="I17" i="13"/>
  <c r="G10" i="13"/>
  <c r="O10" i="14"/>
  <c r="I17" i="7" l="1"/>
  <c r="K17" i="7" s="1"/>
  <c r="X10" i="14"/>
  <c r="Z10" i="14" s="1"/>
  <c r="U17" i="14"/>
  <c r="W17" i="14" s="1"/>
  <c r="C7" i="10"/>
  <c r="D7" i="10" s="1"/>
  <c r="C14" i="10"/>
  <c r="D14" i="10" s="1"/>
  <c r="O17" i="14"/>
  <c r="Q17" i="14" s="1"/>
  <c r="Q10" i="14"/>
  <c r="R10" i="14"/>
  <c r="AG10" i="7"/>
  <c r="K10" i="7"/>
  <c r="AM10" i="7" s="1"/>
  <c r="AM17" i="7" s="1"/>
  <c r="G17" i="13"/>
  <c r="J17" i="13" s="1"/>
  <c r="L17" i="13" s="1"/>
  <c r="H10" i="13"/>
  <c r="H17" i="13" s="1"/>
  <c r="J10" i="13"/>
  <c r="L10" i="13" s="1"/>
  <c r="AG17" i="7" l="1"/>
  <c r="X17" i="14"/>
  <c r="Z17" i="14" s="1"/>
  <c r="T10" i="14"/>
  <c r="R17" i="14"/>
  <c r="T17" i="14" s="1"/>
</calcChain>
</file>

<file path=xl/sharedStrings.xml><?xml version="1.0" encoding="utf-8"?>
<sst xmlns="http://schemas.openxmlformats.org/spreadsheetml/2006/main" count="8034" uniqueCount="2874">
  <si>
    <t>ПДВ</t>
  </si>
  <si>
    <t>ПДС</t>
  </si>
  <si>
    <t>ИНН</t>
  </si>
  <si>
    <t>Итого по городу</t>
  </si>
  <si>
    <t xml:space="preserve">Сводная таблица к "Перечню подконтрольных объектов, расположенных на территории города Ташкента и состояние их экологического нормирования"                                                                                           </t>
  </si>
  <si>
    <t>ПДО</t>
  </si>
  <si>
    <t>ИТОГО</t>
  </si>
  <si>
    <t>все объекты по эконормативам</t>
  </si>
  <si>
    <t>нефункционирующие объекты или банкроты  [ в перечне - (+) ]</t>
  </si>
  <si>
    <t>имеют действующие нормативы   (по состоянию на 1 декабря 2015 г.)</t>
  </si>
  <si>
    <t>процент охвата</t>
  </si>
  <si>
    <t>закончится срок в 2016 г. 
по перечню ЭН № 2 (П2)</t>
  </si>
  <si>
    <t>закончился срок до 01.01.2016 г.
по перечню ЭН № 3 (П3)
 (старые, просроченные ЭН)</t>
  </si>
  <si>
    <t>план на 2016 год (3 блок)=П2+П3</t>
  </si>
  <si>
    <t>категория объекта</t>
  </si>
  <si>
    <t>кол-во объектов</t>
  </si>
  <si>
    <t>ВСЕГО:</t>
  </si>
  <si>
    <t>город ТАШКЕНТ</t>
  </si>
  <si>
    <t>ПЕРЕМЕННЫЕ ОТ ПЕРЕЧНЯ(3 столбик)</t>
  </si>
  <si>
    <t>кнопка</t>
  </si>
  <si>
    <t>временной диапазон</t>
  </si>
  <si>
    <t>ПЕРЕЧЕНЬ №  2 (П2)</t>
  </si>
  <si>
    <t>ВСЕ</t>
  </si>
  <si>
    <t>объекты</t>
  </si>
  <si>
    <t>кварталы</t>
  </si>
  <si>
    <t>привязка диапазона к перечню</t>
  </si>
  <si>
    <t>1кв</t>
  </si>
  <si>
    <t>2кв</t>
  </si>
  <si>
    <t>3кв</t>
  </si>
  <si>
    <t>4кв</t>
  </si>
  <si>
    <t>итого</t>
  </si>
  <si>
    <t>5д</t>
  </si>
  <si>
    <t>контроль</t>
  </si>
  <si>
    <t>6д</t>
  </si>
  <si>
    <t>срок  ЭН истекает в 2016 году</t>
  </si>
  <si>
    <t>для восстановления диапазона кнопки</t>
  </si>
  <si>
    <t>ПЕРЕЧЕНЬ № 3 (П3)</t>
  </si>
  <si>
    <t>срок ЭН истек до 01.01.2016</t>
  </si>
  <si>
    <t>стар</t>
  </si>
  <si>
    <t>диапазон
 кнопки</t>
  </si>
  <si>
    <r>
      <rPr>
        <sz val="24"/>
        <rFont val="Arial Cyr"/>
        <charset val="204"/>
      </rPr>
      <t>вместе</t>
    </r>
    <r>
      <rPr>
        <sz val="16"/>
        <rFont val="Arial Cyr"/>
        <charset val="204"/>
      </rPr>
      <t xml:space="preserve"> </t>
    </r>
    <r>
      <rPr>
        <sz val="14"/>
        <rFont val="Arial Cyr"/>
        <charset val="204"/>
      </rPr>
      <t>П2+П3 для 100% ОХВАТА</t>
    </r>
  </si>
  <si>
    <t>контр</t>
  </si>
  <si>
    <t xml:space="preserve">итого  </t>
  </si>
  <si>
    <t xml:space="preserve">эконормативов для </t>
  </si>
  <si>
    <t>объектов  (возможно по 2,3 ЭН на 1 объект)</t>
  </si>
  <si>
    <t>Наименование района</t>
  </si>
  <si>
    <t>нет сроков</t>
  </si>
  <si>
    <t>П Д В</t>
  </si>
  <si>
    <t>П Д О</t>
  </si>
  <si>
    <t>П Д С</t>
  </si>
  <si>
    <t>В С Е Г О (ПДВ+ПДО+ПДС)</t>
  </si>
  <si>
    <t>срок ЭН истекает в течение 2016г.</t>
  </si>
  <si>
    <t>план на 2016 год 
для 100 % охвата</t>
  </si>
  <si>
    <t>ИТОГО:</t>
  </si>
  <si>
    <t>Районы города Ташкента</t>
  </si>
  <si>
    <t>по состоянию на</t>
  </si>
  <si>
    <t xml:space="preserve">Юнус-Абадский </t>
  </si>
  <si>
    <t xml:space="preserve">Мирабадский </t>
  </si>
  <si>
    <t xml:space="preserve">Сергелийский </t>
  </si>
  <si>
    <t xml:space="preserve">Бектемирский </t>
  </si>
  <si>
    <t xml:space="preserve">Яккасарайский </t>
  </si>
  <si>
    <t xml:space="preserve">Яшнабадский </t>
  </si>
  <si>
    <t xml:space="preserve">Алмазарский </t>
  </si>
  <si>
    <t xml:space="preserve">Чиланзарский </t>
  </si>
  <si>
    <t xml:space="preserve">Учтепинский </t>
  </si>
  <si>
    <t xml:space="preserve">М-Улугбекский </t>
  </si>
  <si>
    <t xml:space="preserve">Шайхантахурский </t>
  </si>
  <si>
    <t>Шайхантаурский</t>
  </si>
  <si>
    <t>Кол-во подконтрольных объектов</t>
  </si>
  <si>
    <t>Объкты, которые должны иметь норматив ПДВ</t>
  </si>
  <si>
    <t>Общее кол-во объектов кот-е должны иметь нормативов</t>
  </si>
  <si>
    <t>Объкты, которые должны иметь норматив ПДО</t>
  </si>
  <si>
    <t>Объкты, которые должны иметь норматив ПДС</t>
  </si>
  <si>
    <t>Кол-во действующих объектов</t>
  </si>
  <si>
    <t>Кол-во нефункционирующих объектов</t>
  </si>
  <si>
    <t>Учтепа</t>
  </si>
  <si>
    <t xml:space="preserve"> Срок истек до 31 декабря 2015г.</t>
  </si>
  <si>
    <t>план на 2016 год по объектам
для 100 % охвата</t>
  </si>
  <si>
    <t>план на 2016 год 
 по нормативам для 100 % охвата</t>
  </si>
  <si>
    <t>ЭН имеют действ. сроки на настоя. время</t>
  </si>
  <si>
    <t>ЭН отсутствует                                                                 (нет заклю. ГЭЭ)</t>
  </si>
  <si>
    <t>Общее количество  отсутствующих  ЭН                                                               (нет заклю. ГЭЭ)</t>
  </si>
  <si>
    <t>1-2 категория</t>
  </si>
  <si>
    <t>3-4 категория</t>
  </si>
  <si>
    <t>Общее</t>
  </si>
  <si>
    <t>Прогнозные показатели для составления плана на 2016 год по полному охвату экологическим нормированием действующих объектов подконтрольных комитету по охране природы города Ташкента</t>
  </si>
  <si>
    <t>пустые нет заключения ГЭЭ</t>
  </si>
  <si>
    <t>Динамика охвата экологическим нормированием действующих объектов</t>
  </si>
  <si>
    <t>по г.Ташкенту</t>
  </si>
  <si>
    <t>4 кв</t>
  </si>
  <si>
    <t>старый вариант до корректировки в феврале</t>
  </si>
  <si>
    <t>СТАРЫЕ</t>
  </si>
  <si>
    <t>после корр в феврале дополнительно введено в план 2016 года</t>
  </si>
  <si>
    <t>дек 2015 г.</t>
  </si>
  <si>
    <t>вместе П2+П3 для 100% ОХВАТА</t>
  </si>
  <si>
    <t>фиксаж на</t>
  </si>
  <si>
    <t>все</t>
  </si>
  <si>
    <t>Райони г.Ташкента</t>
  </si>
  <si>
    <t xml:space="preserve"> 31  марта 2016 г</t>
  </si>
  <si>
    <t>ЗВОС</t>
  </si>
  <si>
    <t>ФИО  
инспекторов</t>
  </si>
  <si>
    <t>ОБЪЕКТЫ</t>
  </si>
  <si>
    <t>ЭКОНОРМАТИВЫ (ПДВ, ПДО, ПДС)
по действующим объектам</t>
  </si>
  <si>
    <t>Представление информации по результатам мониторинга подконтрольных объектов для корректировки базы данных</t>
  </si>
  <si>
    <t>ВСЕГО</t>
  </si>
  <si>
    <t>В том числе нефункционирующие (банкроты)</t>
  </si>
  <si>
    <t>в том числе имеют сроки действия на настоящее время</t>
  </si>
  <si>
    <t>В том числе имеются  документы о банкротстве</t>
  </si>
  <si>
    <t xml:space="preserve">Дата </t>
  </si>
  <si>
    <t>кол-во
 объектов</t>
  </si>
  <si>
    <t>Султанова Ш.
Карабаев А.</t>
  </si>
  <si>
    <t>Калимбетов А.А.,
Абдуллаев У.Ш.</t>
  </si>
  <si>
    <t>Караев А.,
Закиров Ф.</t>
  </si>
  <si>
    <t>Фатхуллаев Ф.Н.,
Махаматов С.М.</t>
  </si>
  <si>
    <t>Арипжанов К.К.,
Адилов Д.З.</t>
  </si>
  <si>
    <t>Гирянский Н.П.,
Кресов А.В.</t>
  </si>
  <si>
    <t>Дехканов Ф.Э.,
Хуснуллин Р.М.</t>
  </si>
  <si>
    <t>Турабов О.Т.,
Пардаев Ж.А.</t>
  </si>
  <si>
    <r>
      <t xml:space="preserve">Рузиев И.А.,
</t>
    </r>
    <r>
      <rPr>
        <b/>
        <sz val="26"/>
        <rFont val="Times New Roman Cyr"/>
        <charset val="204"/>
      </rPr>
      <t>Нигматуллаева Р.А</t>
    </r>
  </si>
  <si>
    <t xml:space="preserve">по городу: </t>
  </si>
  <si>
    <t>Итого</t>
  </si>
  <si>
    <t>предыдущий охват
(неделю назад)</t>
  </si>
  <si>
    <t xml:space="preserve">РАЗНИЦА
</t>
  </si>
  <si>
    <t>все эконор-мативы</t>
  </si>
  <si>
    <t>в том числе ЭН отсутствуют или срок действия истек на настоящее время</t>
  </si>
  <si>
    <t>по рапорту инспекций в феврале 2016 г.</t>
  </si>
  <si>
    <t xml:space="preserve">Оперативная информация по охвату экологическим нормированием  объектов 1,2,3,4 категории воздействия на окружающую среду  подконтрольных комитету по охране природы города Ташкента  </t>
  </si>
  <si>
    <t>февр 2016г.</t>
  </si>
  <si>
    <t>апрель  2016г.</t>
  </si>
  <si>
    <t>Начальник инспекции</t>
  </si>
  <si>
    <t>Дехконов Ф.</t>
  </si>
  <si>
    <t>Вр.и.о. начальника Ташгоргосэкоэкспертизы</t>
  </si>
  <si>
    <t>Камалбеков Р.</t>
  </si>
  <si>
    <t>Начальник отдела Э и ОП</t>
  </si>
  <si>
    <t>Ишчанов Ж.</t>
  </si>
  <si>
    <t>РАЗНИЦА</t>
  </si>
  <si>
    <r>
      <t xml:space="preserve">Бектемирский </t>
    </r>
    <r>
      <rPr>
        <b/>
        <sz val="28"/>
        <rFont val="Times New Roman Cyr"/>
        <charset val="204"/>
      </rPr>
      <t>Арипжанов К.К.,
Адилов Д.З.</t>
    </r>
  </si>
  <si>
    <r>
      <t xml:space="preserve">Яккасарайский 
</t>
    </r>
    <r>
      <rPr>
        <b/>
        <sz val="28"/>
        <rFont val="Times New Roman Cyr"/>
        <charset val="204"/>
      </rPr>
      <t>Султанова Ш.
Карабаев А.</t>
    </r>
  </si>
  <si>
    <r>
      <t xml:space="preserve">Алмазарский 
</t>
    </r>
    <r>
      <rPr>
        <b/>
        <sz val="28"/>
        <rFont val="Times New Roman Cyr"/>
        <charset val="204"/>
      </rPr>
      <t>Дехканов Ф.Э.,
Хуснуллин Р.М.</t>
    </r>
  </si>
  <si>
    <t>Наименование района
ФИО  
инспекторов</t>
  </si>
  <si>
    <t xml:space="preserve">17 мая 2016г. </t>
  </si>
  <si>
    <t>Розница</t>
  </si>
  <si>
    <t>16 мая 2016г.</t>
  </si>
  <si>
    <t>В том числе объекты, у которых все ЭН имеют срок действия</t>
  </si>
  <si>
    <t>Дата  последней корректи-ровки</t>
  </si>
  <si>
    <r>
      <rPr>
        <b/>
        <sz val="30"/>
        <color theme="1"/>
        <rFont val="Century Gothic"/>
        <family val="2"/>
        <charset val="204"/>
        <scheme val="minor"/>
      </rPr>
      <t>объекты нефункционир.</t>
    </r>
    <r>
      <rPr>
        <b/>
        <sz val="28"/>
        <color theme="1"/>
        <rFont val="Century Gothic"/>
        <family val="2"/>
        <charset val="204"/>
        <scheme val="minor"/>
      </rPr>
      <t xml:space="preserve">
</t>
    </r>
    <r>
      <rPr>
        <b/>
        <i/>
        <sz val="28"/>
        <color theme="1"/>
        <rFont val="Century Gothic"/>
        <family val="2"/>
        <charset val="204"/>
        <scheme val="minor"/>
      </rPr>
      <t xml:space="preserve"> (по рапортам инспекции)</t>
    </r>
  </si>
  <si>
    <t>В том числе, имеются  документы о банкротстве 
СНЯТО С КОНТРОЛЯ</t>
  </si>
  <si>
    <t>Общее
 кол-во
 объектов</t>
  </si>
  <si>
    <t>все эконормативы необходимые по объектам</t>
  </si>
  <si>
    <t>в том числе ЭН, которые имеют сроки действия на настоящее время</t>
  </si>
  <si>
    <t>В том числе объекты, у которых ЭН просрочены  или должная госэкоэкспертиза не проводилась</t>
  </si>
  <si>
    <t xml:space="preserve">в том числе ЭН, у которых срок действия истек или  должная госэкоэкспертиза не проводилась </t>
  </si>
  <si>
    <t xml:space="preserve">Юнус-Абадский 
</t>
  </si>
  <si>
    <t xml:space="preserve">Мирабадский 
</t>
  </si>
  <si>
    <t>Учтепинский</t>
  </si>
  <si>
    <t>Бектемирский</t>
  </si>
  <si>
    <t>Султанова Ш.
Карабаев А.
Муслимов И.</t>
  </si>
  <si>
    <t xml:space="preserve"> Фатхуллаев Ф.Н.,
Махаматов С.М.</t>
  </si>
  <si>
    <t xml:space="preserve"> Султанова Ш.
Карабаев А.
Муслимов И.</t>
  </si>
  <si>
    <t>Шайхантахурский</t>
  </si>
  <si>
    <t>Список инспекций по районам города Ташкента 
по состоянию на 10 июня 2016 года</t>
  </si>
  <si>
    <t>Рузиев И.А.,
Нигматуллаева Р.А</t>
  </si>
  <si>
    <t>Пардаев Ж.А. 
Абдужаббаров Н.</t>
  </si>
  <si>
    <t>Турабов О.Т.,
Зиёвиддинов Х.</t>
  </si>
  <si>
    <t>7 дней</t>
  </si>
  <si>
    <t>срок ЭН истек на наст время</t>
  </si>
  <si>
    <r>
      <t xml:space="preserve">Оперативная информация по охвату экологическим нормированием  объектов 1,2,3,4 категории воздействия на окружающую среду  подконтрольных комитету по охране природы города Ташкента  
</t>
    </r>
    <r>
      <rPr>
        <b/>
        <i/>
        <sz val="72"/>
        <color theme="1"/>
        <rFont val="Century Gothic"/>
        <family val="2"/>
        <charset val="204"/>
        <scheme val="minor"/>
      </rPr>
      <t>для анализа приведены данные по состоянию на</t>
    </r>
  </si>
  <si>
    <t>относительно</t>
  </si>
  <si>
    <r>
      <rPr>
        <b/>
        <sz val="36"/>
        <rFont val="Times New Roman Cyr"/>
        <charset val="204"/>
      </rPr>
      <t xml:space="preserve">Шайхантахурский
</t>
    </r>
    <r>
      <rPr>
        <b/>
        <sz val="28"/>
        <rFont val="Times New Roman Cyr"/>
        <charset val="204"/>
      </rPr>
      <t>Ишчанов Ж.
Муслимов И.</t>
    </r>
  </si>
  <si>
    <r>
      <t xml:space="preserve">Мирабадский 
</t>
    </r>
    <r>
      <rPr>
        <b/>
        <sz val="28"/>
        <rFont val="Times New Roman Cyr"/>
        <charset val="204"/>
      </rPr>
      <t>Закиров Ф.
Илхомов Ж</t>
    </r>
  </si>
  <si>
    <t/>
  </si>
  <si>
    <t>Начальник Ташгоргосэкоэкспертизы</t>
  </si>
  <si>
    <r>
      <t xml:space="preserve">М-Улугбекский 
</t>
    </r>
    <r>
      <rPr>
        <b/>
        <sz val="28"/>
        <rFont val="Times New Roman Cyr"/>
        <charset val="204"/>
      </rPr>
      <t>Рузиев И.А. Равшанбекова У.</t>
    </r>
  </si>
  <si>
    <r>
      <t xml:space="preserve">Сергелийский 
</t>
    </r>
    <r>
      <rPr>
        <b/>
        <sz val="28"/>
        <rFont val="Times New Roman Cyr"/>
        <charset val="204"/>
      </rPr>
      <t>Фатхуллаев Ф.Н.,
Зиёвутдинов Х.</t>
    </r>
  </si>
  <si>
    <r>
      <t xml:space="preserve">Учтепинский 
</t>
    </r>
    <r>
      <rPr>
        <b/>
        <sz val="28"/>
        <rFont val="Times New Roman Cyr"/>
        <charset val="204"/>
      </rPr>
      <t>Пардаев Ж., Абдужабборов Н.</t>
    </r>
  </si>
  <si>
    <r>
      <t xml:space="preserve">Чиланзарский 
</t>
    </r>
    <r>
      <rPr>
        <b/>
        <sz val="28"/>
        <rFont val="Times New Roman Cyr"/>
        <charset val="204"/>
      </rPr>
      <t>Турабов О.Т.,
Махаматов С., Ахмедова З.</t>
    </r>
  </si>
  <si>
    <r>
      <rPr>
        <b/>
        <sz val="36"/>
        <rFont val="Times New Roman Cyr"/>
        <charset val="204"/>
      </rPr>
      <t xml:space="preserve">Юнус-Абадский </t>
    </r>
    <r>
      <rPr>
        <b/>
        <sz val="26"/>
        <rFont val="Times New Roman Cyr"/>
        <charset val="204"/>
      </rPr>
      <t xml:space="preserve">
</t>
    </r>
    <r>
      <rPr>
        <b/>
        <sz val="28"/>
        <rFont val="Times New Roman Cyr"/>
        <charset val="204"/>
      </rPr>
      <t>Калимбетов А.А.,
Нурназаров Д.</t>
    </r>
  </si>
  <si>
    <r>
      <t xml:space="preserve">Яшнабадский 
</t>
    </r>
    <r>
      <rPr>
        <b/>
        <sz val="28"/>
        <rFont val="Times New Roman Cyr"/>
        <charset val="204"/>
      </rPr>
      <t>Гирянский Н.П.,
АбдуллаевУ.</t>
    </r>
  </si>
  <si>
    <t>действующие объекты 
[ в перечне обозначены + ]</t>
  </si>
  <si>
    <t>все объекты</t>
  </si>
  <si>
    <t>срок ЭН есть</t>
  </si>
  <si>
    <t>добавка новых объектов</t>
  </si>
  <si>
    <t>охват старых объектов</t>
  </si>
  <si>
    <t>общее кол-во объектов</t>
  </si>
  <si>
    <t>ОХВАТ</t>
  </si>
  <si>
    <t>24.06.</t>
  </si>
  <si>
    <t>24.10.</t>
  </si>
  <si>
    <t>21.02.</t>
  </si>
  <si>
    <t>30.03.</t>
  </si>
  <si>
    <t>19.10.</t>
  </si>
  <si>
    <t>09.09.</t>
  </si>
  <si>
    <t>13.06.</t>
  </si>
  <si>
    <t>25.06.</t>
  </si>
  <si>
    <t>20.07.</t>
  </si>
  <si>
    <t>31.07.</t>
  </si>
  <si>
    <t>22.01.</t>
  </si>
  <si>
    <t>14.08.</t>
  </si>
  <si>
    <t>11.07.</t>
  </si>
  <si>
    <t>18.02.</t>
  </si>
  <si>
    <t>02.12.</t>
  </si>
  <si>
    <t>23.06.</t>
  </si>
  <si>
    <t>23.09.</t>
  </si>
  <si>
    <t>02.11.</t>
  </si>
  <si>
    <t>22.07.</t>
  </si>
  <si>
    <t>28.04.</t>
  </si>
  <si>
    <t>04.05.</t>
  </si>
  <si>
    <t>19.01.</t>
  </si>
  <si>
    <t>31.01.</t>
  </si>
  <si>
    <t>29.08.</t>
  </si>
  <si>
    <t>16.12.</t>
  </si>
  <si>
    <t>26.09.</t>
  </si>
  <si>
    <t>20.12.</t>
  </si>
  <si>
    <t>24.05.</t>
  </si>
  <si>
    <t>27.05.</t>
  </si>
  <si>
    <t>01.06.</t>
  </si>
  <si>
    <t>06.03.</t>
  </si>
  <si>
    <t>08.02.</t>
  </si>
  <si>
    <t>28.03.</t>
  </si>
  <si>
    <t>12.11.</t>
  </si>
  <si>
    <t>10.08.</t>
  </si>
  <si>
    <t>25.03.</t>
  </si>
  <si>
    <t>16.09.</t>
  </si>
  <si>
    <t>08.01.</t>
  </si>
  <si>
    <t>30.09.</t>
  </si>
  <si>
    <t>25.05.</t>
  </si>
  <si>
    <t>30.04.</t>
  </si>
  <si>
    <t>19.12.</t>
  </si>
  <si>
    <t>11.05.</t>
  </si>
  <si>
    <t>24.12.</t>
  </si>
  <si>
    <t>11.10.</t>
  </si>
  <si>
    <t>15.01.</t>
  </si>
  <si>
    <t>29.11.</t>
  </si>
  <si>
    <t>25.10.</t>
  </si>
  <si>
    <t>12.12.</t>
  </si>
  <si>
    <t>11.01.</t>
  </si>
  <si>
    <t>30.01.</t>
  </si>
  <si>
    <t>17.12.</t>
  </si>
  <si>
    <t>01.02.</t>
  </si>
  <si>
    <t>23.02.</t>
  </si>
  <si>
    <t>14.02.</t>
  </si>
  <si>
    <t>03.12.</t>
  </si>
  <si>
    <t>30.05.</t>
  </si>
  <si>
    <t>27.06.</t>
  </si>
  <si>
    <t>19.06.</t>
  </si>
  <si>
    <t>14.06.</t>
  </si>
  <si>
    <t>30.10.</t>
  </si>
  <si>
    <t>16.10.</t>
  </si>
  <si>
    <t>27.07.</t>
  </si>
  <si>
    <t>05.02.</t>
  </si>
  <si>
    <t>17.03.</t>
  </si>
  <si>
    <t>24.07.</t>
  </si>
  <si>
    <t>10.06.</t>
  </si>
  <si>
    <t>26.08.</t>
  </si>
  <si>
    <t>19.08.</t>
  </si>
  <si>
    <t>14.05.</t>
  </si>
  <si>
    <t>23.05.</t>
  </si>
  <si>
    <t>31.12.</t>
  </si>
  <si>
    <t>23.07.</t>
  </si>
  <si>
    <t>23.04.</t>
  </si>
  <si>
    <t>26.06.</t>
  </si>
  <si>
    <t>07.09.</t>
  </si>
  <si>
    <t>28.07.</t>
  </si>
  <si>
    <t>12.08.</t>
  </si>
  <si>
    <t>06.11.</t>
  </si>
  <si>
    <t>06.05.</t>
  </si>
  <si>
    <t>30.12.</t>
  </si>
  <si>
    <t>13.01.</t>
  </si>
  <si>
    <t>17.04.</t>
  </si>
  <si>
    <t>24.08.</t>
  </si>
  <si>
    <t>28.05.</t>
  </si>
  <si>
    <t>31.05.</t>
  </si>
  <si>
    <t>24.02.</t>
  </si>
  <si>
    <t>05.03.</t>
  </si>
  <si>
    <t>31.03.</t>
  </si>
  <si>
    <t>06.10.</t>
  </si>
  <si>
    <t>27.04.</t>
  </si>
  <si>
    <t>29.06.</t>
  </si>
  <si>
    <t>16.08.</t>
  </si>
  <si>
    <t>05.09.</t>
  </si>
  <si>
    <t>14.09.</t>
  </si>
  <si>
    <t>20.09.</t>
  </si>
  <si>
    <t>10.11.</t>
  </si>
  <si>
    <t>20.10.</t>
  </si>
  <si>
    <t>21.12.</t>
  </si>
  <si>
    <t>27.12.</t>
  </si>
  <si>
    <t>01.07.</t>
  </si>
  <si>
    <t>25.02.</t>
  </si>
  <si>
    <t>29.05.</t>
  </si>
  <si>
    <t>19.05.</t>
  </si>
  <si>
    <t>26.01.</t>
  </si>
  <si>
    <t>28.12.</t>
  </si>
  <si>
    <t>10.07.</t>
  </si>
  <si>
    <t>23.11.</t>
  </si>
  <si>
    <t>03.10.</t>
  </si>
  <si>
    <t>24.09.</t>
  </si>
  <si>
    <t>01.05.</t>
  </si>
  <si>
    <t>08.07.</t>
  </si>
  <si>
    <t>21.04.</t>
  </si>
  <si>
    <t>21.07.</t>
  </si>
  <si>
    <t>20.08.</t>
  </si>
  <si>
    <t>22.06.</t>
  </si>
  <si>
    <t>21.10.</t>
  </si>
  <si>
    <t>15.06.</t>
  </si>
  <si>
    <t>08.08.</t>
  </si>
  <si>
    <t>22.10.</t>
  </si>
  <si>
    <t>28.02.</t>
  </si>
  <si>
    <t>10.10.</t>
  </si>
  <si>
    <t>17.07.</t>
  </si>
  <si>
    <t>07.03.</t>
  </si>
  <si>
    <t>18.11.</t>
  </si>
  <si>
    <t>12.05.</t>
  </si>
  <si>
    <t>22.09.</t>
  </si>
  <si>
    <t>20.01.</t>
  </si>
  <si>
    <t>05.08.</t>
  </si>
  <si>
    <t>28.11.</t>
  </si>
  <si>
    <t>15.07.</t>
  </si>
  <si>
    <t>12.02.</t>
  </si>
  <si>
    <t>06.01.</t>
  </si>
  <si>
    <t>28.08.</t>
  </si>
  <si>
    <t>09.08.</t>
  </si>
  <si>
    <t>18.04.</t>
  </si>
  <si>
    <t>02.05.</t>
  </si>
  <si>
    <t>16.03.</t>
  </si>
  <si>
    <t>14.07.</t>
  </si>
  <si>
    <t>19.09.</t>
  </si>
  <si>
    <t>08.04.</t>
  </si>
  <si>
    <t>31.10.</t>
  </si>
  <si>
    <t>07.04.</t>
  </si>
  <si>
    <t>21.11.</t>
  </si>
  <si>
    <t>16.04.</t>
  </si>
  <si>
    <t>16.01.</t>
  </si>
  <si>
    <t>29.04.</t>
  </si>
  <si>
    <t>18.05.</t>
  </si>
  <si>
    <t>20.05.</t>
  </si>
  <si>
    <t>02.10.</t>
  </si>
  <si>
    <t>15.08.</t>
  </si>
  <si>
    <t>25.11.</t>
  </si>
  <si>
    <t>25.12.</t>
  </si>
  <si>
    <t>18.03.</t>
  </si>
  <si>
    <t>24.03.</t>
  </si>
  <si>
    <t>26.02.</t>
  </si>
  <si>
    <t>16.06.</t>
  </si>
  <si>
    <t>28.06.</t>
  </si>
  <si>
    <t>29.07.</t>
  </si>
  <si>
    <t>23.08.</t>
  </si>
  <si>
    <t>28.10.</t>
  </si>
  <si>
    <t>30.11.</t>
  </si>
  <si>
    <t>18.10.</t>
  </si>
  <si>
    <t>07.12.</t>
  </si>
  <si>
    <t>18.01.</t>
  </si>
  <si>
    <t>27.11.</t>
  </si>
  <si>
    <t>17.05.</t>
  </si>
  <si>
    <t>04.02.</t>
  </si>
  <si>
    <t>12.04.</t>
  </si>
  <si>
    <t>17.08.</t>
  </si>
  <si>
    <t>01.12.</t>
  </si>
  <si>
    <t>09.10.</t>
  </si>
  <si>
    <t>10.02.</t>
  </si>
  <si>
    <t>02.02.</t>
  </si>
  <si>
    <t>09.12.</t>
  </si>
  <si>
    <t>12.03.</t>
  </si>
  <si>
    <t>10.04.</t>
  </si>
  <si>
    <t>28.01.</t>
  </si>
  <si>
    <t>09.04.</t>
  </si>
  <si>
    <t>03.09.</t>
  </si>
  <si>
    <t>19.11.</t>
  </si>
  <si>
    <t>01.08.</t>
  </si>
  <si>
    <t>18.07.</t>
  </si>
  <si>
    <t>21.05.</t>
  </si>
  <si>
    <t>27.09.</t>
  </si>
  <si>
    <t>10.03.</t>
  </si>
  <si>
    <t>03.04.</t>
  </si>
  <si>
    <t>29.03.</t>
  </si>
  <si>
    <t>09.02.</t>
  </si>
  <si>
    <t>12.10.</t>
  </si>
  <si>
    <t>14.10.</t>
  </si>
  <si>
    <t>17.02.</t>
  </si>
  <si>
    <t>17.10.</t>
  </si>
  <si>
    <t>16.05.</t>
  </si>
  <si>
    <t>16.11.</t>
  </si>
  <si>
    <t>20.04.</t>
  </si>
  <si>
    <t>15.12.</t>
  </si>
  <si>
    <t>02.03.</t>
  </si>
  <si>
    <t>05.04.</t>
  </si>
  <si>
    <t>14.03.</t>
  </si>
  <si>
    <t>18.06.</t>
  </si>
  <si>
    <t>21.09.</t>
  </si>
  <si>
    <t>19.02.</t>
  </si>
  <si>
    <t>24.04.</t>
  </si>
  <si>
    <t>07.08.</t>
  </si>
  <si>
    <t>05.05.</t>
  </si>
  <si>
    <t>04.10.</t>
  </si>
  <si>
    <t>22.12.</t>
  </si>
  <si>
    <t>21.08.</t>
  </si>
  <si>
    <t>20.06.</t>
  </si>
  <si>
    <t>03.02.</t>
  </si>
  <si>
    <t>11.06.</t>
  </si>
  <si>
    <t>31.08.</t>
  </si>
  <si>
    <t>26.03.</t>
  </si>
  <si>
    <t>13.03.</t>
  </si>
  <si>
    <t>29.09.</t>
  </si>
  <si>
    <t>20.03.</t>
  </si>
  <si>
    <t>19.07.</t>
  </si>
  <si>
    <t>14.04.</t>
  </si>
  <si>
    <t>03.03.</t>
  </si>
  <si>
    <t>29.01.</t>
  </si>
  <si>
    <t>05.12.</t>
  </si>
  <si>
    <t>11.08.</t>
  </si>
  <si>
    <t>13.08.</t>
  </si>
  <si>
    <t>23.01.</t>
  </si>
  <si>
    <t>17.11.</t>
  </si>
  <si>
    <t>01.04.</t>
  </si>
  <si>
    <t>12.06.</t>
  </si>
  <si>
    <t>04.04.</t>
  </si>
  <si>
    <t>22.03.</t>
  </si>
  <si>
    <t>21.06.</t>
  </si>
  <si>
    <t>30.08.</t>
  </si>
  <si>
    <t>03.01.</t>
  </si>
  <si>
    <t>04.09.</t>
  </si>
  <si>
    <t>22.05.</t>
  </si>
  <si>
    <t>13.07.</t>
  </si>
  <si>
    <t>10.05.</t>
  </si>
  <si>
    <t>09.01.</t>
  </si>
  <si>
    <t>25.04.</t>
  </si>
  <si>
    <t>26.11.</t>
  </si>
  <si>
    <t>22.04.</t>
  </si>
  <si>
    <t>15.04.</t>
  </si>
  <si>
    <t>30.06.</t>
  </si>
  <si>
    <t>03.05.</t>
  </si>
  <si>
    <t>04.12.</t>
  </si>
  <si>
    <t>27.08.</t>
  </si>
  <si>
    <t>25.08.</t>
  </si>
  <si>
    <t>23.12.</t>
  </si>
  <si>
    <t>11.02.</t>
  </si>
  <si>
    <t>04.11.</t>
  </si>
  <si>
    <t>15.03.</t>
  </si>
  <si>
    <t>07.01.</t>
  </si>
  <si>
    <t>15.09.</t>
  </si>
  <si>
    <t>29.12.</t>
  </si>
  <si>
    <t>04.07.</t>
  </si>
  <si>
    <t>12.09.</t>
  </si>
  <si>
    <t>14.01.</t>
  </si>
  <si>
    <t>08.09.</t>
  </si>
  <si>
    <t>18.08.</t>
  </si>
  <si>
    <t>25.07.</t>
  </si>
  <si>
    <t>18.09.</t>
  </si>
  <si>
    <t>06.07.</t>
  </si>
  <si>
    <t>24.01.</t>
  </si>
  <si>
    <t>12.01.</t>
  </si>
  <si>
    <t>08.05.</t>
  </si>
  <si>
    <t>10.09.</t>
  </si>
  <si>
    <t>15.05.</t>
  </si>
  <si>
    <t>22.08.</t>
  </si>
  <si>
    <t>07.07.</t>
  </si>
  <si>
    <t>08.06.</t>
  </si>
  <si>
    <t>26.05.</t>
  </si>
  <si>
    <t>09.06.</t>
  </si>
  <si>
    <t>03.11.</t>
  </si>
  <si>
    <t>17.06.</t>
  </si>
  <si>
    <t>15.11.</t>
  </si>
  <si>
    <t>27.10.</t>
  </si>
  <si>
    <t>11.04.</t>
  </si>
  <si>
    <t>13.10.</t>
  </si>
  <si>
    <t>06.12.</t>
  </si>
  <si>
    <t>17.09.</t>
  </si>
  <si>
    <t>16.07.</t>
  </si>
  <si>
    <t>05.10.</t>
  </si>
  <si>
    <t>27.03.</t>
  </si>
  <si>
    <t>18.12.</t>
  </si>
  <si>
    <t>13.09.</t>
  </si>
  <si>
    <t>26.04.</t>
  </si>
  <si>
    <t>02.07.</t>
  </si>
  <si>
    <t>09.11.</t>
  </si>
  <si>
    <t>04.06.</t>
  </si>
  <si>
    <t>06.09.</t>
  </si>
  <si>
    <t>08.10.</t>
  </si>
  <si>
    <t>29.10.</t>
  </si>
  <si>
    <t>26.12.</t>
  </si>
  <si>
    <t>19.04.</t>
  </si>
  <si>
    <t>10.12.</t>
  </si>
  <si>
    <t>13.02.</t>
  </si>
  <si>
    <t>13.04.</t>
  </si>
  <si>
    <t>12.07.</t>
  </si>
  <si>
    <t>26.10.</t>
  </si>
  <si>
    <t>24.11.</t>
  </si>
  <si>
    <t>07.02.</t>
  </si>
  <si>
    <t>22.11.</t>
  </si>
  <si>
    <t>05.11.</t>
  </si>
  <si>
    <t>07.11.</t>
  </si>
  <si>
    <t>04.08.</t>
  </si>
  <si>
    <t>03.06.</t>
  </si>
  <si>
    <t>06.04.</t>
  </si>
  <si>
    <t>10.01.</t>
  </si>
  <si>
    <t>11.12.</t>
  </si>
  <si>
    <t>06.06.</t>
  </si>
  <si>
    <t>14.11.</t>
  </si>
  <si>
    <t>04.01.</t>
  </si>
  <si>
    <t>22.02.</t>
  </si>
  <si>
    <t>02.04.</t>
  </si>
  <si>
    <t>05.01.</t>
  </si>
  <si>
    <t>20.11.</t>
  </si>
  <si>
    <t>28.09.</t>
  </si>
  <si>
    <t>02.06.</t>
  </si>
  <si>
    <t>13.05.</t>
  </si>
  <si>
    <t>11.03.</t>
  </si>
  <si>
    <t>03.07.</t>
  </si>
  <si>
    <t>25.09.</t>
  </si>
  <si>
    <t>15.10.</t>
  </si>
  <si>
    <t>05.07.</t>
  </si>
  <si>
    <t>11.09.</t>
  </si>
  <si>
    <t>14.12.</t>
  </si>
  <si>
    <t>01.03.</t>
  </si>
  <si>
    <t>13.12.</t>
  </si>
  <si>
    <t>20.02.</t>
  </si>
  <si>
    <t>26.07.</t>
  </si>
  <si>
    <t>06.08.</t>
  </si>
  <si>
    <t>11.11.</t>
  </si>
  <si>
    <t>08.11.</t>
  </si>
  <si>
    <t>06.02.</t>
  </si>
  <si>
    <t>30.07.</t>
  </si>
  <si>
    <t>03.08.</t>
  </si>
  <si>
    <t>19.03.</t>
  </si>
  <si>
    <t>27.02.</t>
  </si>
  <si>
    <t>23.10.</t>
  </si>
  <si>
    <t>01.11.</t>
  </si>
  <si>
    <t>25.01.</t>
  </si>
  <si>
    <t>21.01.</t>
  </si>
  <si>
    <t>09.03.</t>
  </si>
  <si>
    <t>23.03.</t>
  </si>
  <si>
    <t>27.01.</t>
  </si>
  <si>
    <t>24.10.2016</t>
  </si>
  <si>
    <t>21.02.2014</t>
  </si>
  <si>
    <t>09.09.2009</t>
  </si>
  <si>
    <t>13.06.2012</t>
  </si>
  <si>
    <t>20.07.2015</t>
  </si>
  <si>
    <t>22.01.2015</t>
  </si>
  <si>
    <t>24.06.2015</t>
  </si>
  <si>
    <t>11.07.2013</t>
  </si>
  <si>
    <t>28.04.2016</t>
  </si>
  <si>
    <t>19.01.2012</t>
  </si>
  <si>
    <t>31.01.2012</t>
  </si>
  <si>
    <t>29.08.2009</t>
  </si>
  <si>
    <t>16.12.2011</t>
  </si>
  <si>
    <t>26.09.2011</t>
  </si>
  <si>
    <t>29.08.2012</t>
  </si>
  <si>
    <t>20.12.2013</t>
  </si>
  <si>
    <t>24.05.2016</t>
  </si>
  <si>
    <t>27.05.2016</t>
  </si>
  <si>
    <t>06.03.2015</t>
  </si>
  <si>
    <t>08.02.2012</t>
  </si>
  <si>
    <t>12.11.2015</t>
  </si>
  <si>
    <t>10.08.2016</t>
  </si>
  <si>
    <t>25.03.2016</t>
  </si>
  <si>
    <t>16.09.2015</t>
  </si>
  <si>
    <t>08.01.2014</t>
  </si>
  <si>
    <t>28.03.2014</t>
  </si>
  <si>
    <t>30.09.2015</t>
  </si>
  <si>
    <t>24.10.2014</t>
  </si>
  <si>
    <t>30.04.2013</t>
  </si>
  <si>
    <t>26.09.2012</t>
  </si>
  <si>
    <t>24.12.2009</t>
  </si>
  <si>
    <t>11.10.2012</t>
  </si>
  <si>
    <t>15.01.2013</t>
  </si>
  <si>
    <t>29.11.2013</t>
  </si>
  <si>
    <t>25.10.2016</t>
  </si>
  <si>
    <t>12.12.2016</t>
  </si>
  <si>
    <t>30.04.2014</t>
  </si>
  <si>
    <t>11.01.2017</t>
  </si>
  <si>
    <t>30.01.2012</t>
  </si>
  <si>
    <t>01.02.2012</t>
  </si>
  <si>
    <t>23.02.2012</t>
  </si>
  <si>
    <t>14.02.2012</t>
  </si>
  <si>
    <t>30.05.2016</t>
  </si>
  <si>
    <t>27.06.2014</t>
  </si>
  <si>
    <t>19.06.2014</t>
  </si>
  <si>
    <t>08.02.2013</t>
  </si>
  <si>
    <t>30.09.2014</t>
  </si>
  <si>
    <t>14.06.2013</t>
  </si>
  <si>
    <t>27.07.2016</t>
  </si>
  <si>
    <t>05.02.2014</t>
  </si>
  <si>
    <t>17.03.2014</t>
  </si>
  <si>
    <t>13.06.2014</t>
  </si>
  <si>
    <t>24.07.2015</t>
  </si>
  <si>
    <t>10.06.2014</t>
  </si>
  <si>
    <t>25.06.2014</t>
  </si>
  <si>
    <t>26.08.2016</t>
  </si>
  <si>
    <t>19.08.2016</t>
  </si>
  <si>
    <t>23.05.2014</t>
  </si>
  <si>
    <t>12.12.2014</t>
  </si>
  <si>
    <t>19.12.2014</t>
  </si>
  <si>
    <t>31.12.2014</t>
  </si>
  <si>
    <t>23.07.2015</t>
  </si>
  <si>
    <t>23.04.2015</t>
  </si>
  <si>
    <t>26.06.2015</t>
  </si>
  <si>
    <t>14.05.2015</t>
  </si>
  <si>
    <t>23.06.2015</t>
  </si>
  <si>
    <t>07.09.2015</t>
  </si>
  <si>
    <t>28.07.2015</t>
  </si>
  <si>
    <t>02.11.2015</t>
  </si>
  <si>
    <t>06.11.2015</t>
  </si>
  <si>
    <t>09.09.2013</t>
  </si>
  <si>
    <t>30.12.2015</t>
  </si>
  <si>
    <t>19.10.2015</t>
  </si>
  <si>
    <t>13.01.2016</t>
  </si>
  <si>
    <t>17.04.2013</t>
  </si>
  <si>
    <t>24.08.2016</t>
  </si>
  <si>
    <t>28.05.2014</t>
  </si>
  <si>
    <t>31.05.2016</t>
  </si>
  <si>
    <t>24.02.2016</t>
  </si>
  <si>
    <t>05.03.2016</t>
  </si>
  <si>
    <t>31.03.2016</t>
  </si>
  <si>
    <t>06.10.2016</t>
  </si>
  <si>
    <t>27.04.2016</t>
  </si>
  <si>
    <t>29.06.2016</t>
  </si>
  <si>
    <t>16.08.2016</t>
  </si>
  <si>
    <t>05.09.2016</t>
  </si>
  <si>
    <t>14.09.2016</t>
  </si>
  <si>
    <t>16.09.2016</t>
  </si>
  <si>
    <t>20.09.2016</t>
  </si>
  <si>
    <t>26.09.2016</t>
  </si>
  <si>
    <t>10.11.2016</t>
  </si>
  <si>
    <t>19.10.2016</t>
  </si>
  <si>
    <t>20.10.2016</t>
  </si>
  <si>
    <t>21.12.2016</t>
  </si>
  <si>
    <t>27.12.2016</t>
  </si>
  <si>
    <t>25.02.2013</t>
  </si>
  <si>
    <t>29.05.2012</t>
  </si>
  <si>
    <t>19.05.2014</t>
  </si>
  <si>
    <t>28.12.2015</t>
  </si>
  <si>
    <t>28.04.2010</t>
  </si>
  <si>
    <t>01.02.2011</t>
  </si>
  <si>
    <t>16.10.2012</t>
  </si>
  <si>
    <t>10.07.2015</t>
  </si>
  <si>
    <t>01.05.2013</t>
  </si>
  <si>
    <t>17.12.2012</t>
  </si>
  <si>
    <t>08.07.2013</t>
  </si>
  <si>
    <t>21.07.2014</t>
  </si>
  <si>
    <t>25.03.2013</t>
  </si>
  <si>
    <t>20.08.2010</t>
  </si>
  <si>
    <t>16.09.2014</t>
  </si>
  <si>
    <t>22.06.2016</t>
  </si>
  <si>
    <t>14.06.2016</t>
  </si>
  <si>
    <t>21.10.2015</t>
  </si>
  <si>
    <t>15.06.2016</t>
  </si>
  <si>
    <t>08.08.2014</t>
  </si>
  <si>
    <t>22.10.2012</t>
  </si>
  <si>
    <t>19.08.2009</t>
  </si>
  <si>
    <t>28.02.2015</t>
  </si>
  <si>
    <t>07.03.2014</t>
  </si>
  <si>
    <t>18.11.2014</t>
  </si>
  <si>
    <t>30.12.2016</t>
  </si>
  <si>
    <t>12.05.2016</t>
  </si>
  <si>
    <t>21.04.2016</t>
  </si>
  <si>
    <t>23.04.2013</t>
  </si>
  <si>
    <t>22.09.2015</t>
  </si>
  <si>
    <t>20.01.2014</t>
  </si>
  <si>
    <t>05.08.2014</t>
  </si>
  <si>
    <t>28.11.2014</t>
  </si>
  <si>
    <t>26.06.2012</t>
  </si>
  <si>
    <t>24.08.2015</t>
  </si>
  <si>
    <t>13.06.2013</t>
  </si>
  <si>
    <t>12.02.2014</t>
  </si>
  <si>
    <t>26.09.2013</t>
  </si>
  <si>
    <t>28.08.2013</t>
  </si>
  <si>
    <t>25.02.2014</t>
  </si>
  <si>
    <t>09.08.2012</t>
  </si>
  <si>
    <t>18.04.2013</t>
  </si>
  <si>
    <t>12.02.2016</t>
  </si>
  <si>
    <t>02.05.2013</t>
  </si>
  <si>
    <t>16.03.2013</t>
  </si>
  <si>
    <t>14.07.2014</t>
  </si>
  <si>
    <t>19.09.2013</t>
  </si>
  <si>
    <t>08.04.2013</t>
  </si>
  <si>
    <t>31.10.2013</t>
  </si>
  <si>
    <t>07.04.2014</t>
  </si>
  <si>
    <t>21.11.2014</t>
  </si>
  <si>
    <t>30.10.2014</t>
  </si>
  <si>
    <t>16.04.2015</t>
  </si>
  <si>
    <t>16.01.2015</t>
  </si>
  <si>
    <t>29.04.2015</t>
  </si>
  <si>
    <t>18.05.2015</t>
  </si>
  <si>
    <t>20.05.2016</t>
  </si>
  <si>
    <t>02.10.2015</t>
  </si>
  <si>
    <t>08.07.2015</t>
  </si>
  <si>
    <t>15.08.2014</t>
  </si>
  <si>
    <t>25.11.2015</t>
  </si>
  <si>
    <t>16.12.2015</t>
  </si>
  <si>
    <t>25.12.2015</t>
  </si>
  <si>
    <t>29.11.2016</t>
  </si>
  <si>
    <t>30.05.2013</t>
  </si>
  <si>
    <t>18.03.2016</t>
  </si>
  <si>
    <t>24.03.2016</t>
  </si>
  <si>
    <t>26.02.2016</t>
  </si>
  <si>
    <t>16.06.2016</t>
  </si>
  <si>
    <t>24.06.2016</t>
  </si>
  <si>
    <t>28.06.2016</t>
  </si>
  <si>
    <t>28.07.2016</t>
  </si>
  <si>
    <t>29.07.2016</t>
  </si>
  <si>
    <t>23.08.2016</t>
  </si>
  <si>
    <t>07.09.2016</t>
  </si>
  <si>
    <t>28.10.2016</t>
  </si>
  <si>
    <t>28.11.2016</t>
  </si>
  <si>
    <t>30.11.2016</t>
  </si>
  <si>
    <t>11.10.2016</t>
  </si>
  <si>
    <t>18.10.2016</t>
  </si>
  <si>
    <t>07.12.2016</t>
  </si>
  <si>
    <t>18.01.2017</t>
  </si>
  <si>
    <t>17.05.2016</t>
  </si>
  <si>
    <t>24.03.2006</t>
  </si>
  <si>
    <t>06.05.2016</t>
  </si>
  <si>
    <t>28.11.2008</t>
  </si>
  <si>
    <t>04.02.2014</t>
  </si>
  <si>
    <t>12.04.2013</t>
  </si>
  <si>
    <t>14.09.2005</t>
  </si>
  <si>
    <t>09.10.2015</t>
  </si>
  <si>
    <t>10.02.2014</t>
  </si>
  <si>
    <t>30.11.2015</t>
  </si>
  <si>
    <t>23.09.2016</t>
  </si>
  <si>
    <t>09.12.2011</t>
  </si>
  <si>
    <t>12.03.2013</t>
  </si>
  <si>
    <t>20.05.2015</t>
  </si>
  <si>
    <t>19.05.2013</t>
  </si>
  <si>
    <t>28.01.2013</t>
  </si>
  <si>
    <t>27.11.2013</t>
  </si>
  <si>
    <t>03.09.2013</t>
  </si>
  <si>
    <t>19.11.2010</t>
  </si>
  <si>
    <t>01.08.2016</t>
  </si>
  <si>
    <t>21.04.2015</t>
  </si>
  <si>
    <t>18.07.2013</t>
  </si>
  <si>
    <t>21.05.2015</t>
  </si>
  <si>
    <t>10.04.2012</t>
  </si>
  <si>
    <t>10.03.2014</t>
  </si>
  <si>
    <t>29.04.2016</t>
  </si>
  <si>
    <t>09.02.2012</t>
  </si>
  <si>
    <t>28.10.2014</t>
  </si>
  <si>
    <t>12.10.2016</t>
  </si>
  <si>
    <t>14.10.2013</t>
  </si>
  <si>
    <t>30.12.2008</t>
  </si>
  <si>
    <t>17.10.2016</t>
  </si>
  <si>
    <t>21.02.2012</t>
  </si>
  <si>
    <t>18.07.2014</t>
  </si>
  <si>
    <t>15.01.2010</t>
  </si>
  <si>
    <t>09.10.2016</t>
  </si>
  <si>
    <t>10.06.2013</t>
  </si>
  <si>
    <t>16.05.2016</t>
  </si>
  <si>
    <t>15.12.2008</t>
  </si>
  <si>
    <t>30.12.2013</t>
  </si>
  <si>
    <t>31.12.2013</t>
  </si>
  <si>
    <t>05.04.2013</t>
  </si>
  <si>
    <t>14.03.2014</t>
  </si>
  <si>
    <t>18.06.2014</t>
  </si>
  <si>
    <t>28.01.2016</t>
  </si>
  <si>
    <t>21.09.2015</t>
  </si>
  <si>
    <t>19.02.2016</t>
  </si>
  <si>
    <t>22.09.2016</t>
  </si>
  <si>
    <t>17.03.2016</t>
  </si>
  <si>
    <t>29.08.2014</t>
  </si>
  <si>
    <t>24.04.2013</t>
  </si>
  <si>
    <t>31.01.2015</t>
  </si>
  <si>
    <t>28.02.2014</t>
  </si>
  <si>
    <t>07.08.2014</t>
  </si>
  <si>
    <t>05.05.2016</t>
  </si>
  <si>
    <t>29.04.2011</t>
  </si>
  <si>
    <t>04.10.2016</t>
  </si>
  <si>
    <t>22.12.2016</t>
  </si>
  <si>
    <t>21.12.2011</t>
  </si>
  <si>
    <t>21.08.2015</t>
  </si>
  <si>
    <t>20.06.2012</t>
  </si>
  <si>
    <t>11.06.2009</t>
  </si>
  <si>
    <t>26.03.2014</t>
  </si>
  <si>
    <t>13.03.2015</t>
  </si>
  <si>
    <t>16.04.2013</t>
  </si>
  <si>
    <t>29.09.2014</t>
  </si>
  <si>
    <t>22.01.2014</t>
  </si>
  <si>
    <t>20.03.2014</t>
  </si>
  <si>
    <t>20.10.2011</t>
  </si>
  <si>
    <t>19.07.2011</t>
  </si>
  <si>
    <t>18.04.2014</t>
  </si>
  <si>
    <t>14.04.2015</t>
  </si>
  <si>
    <t>03.03.2014</t>
  </si>
  <si>
    <t>29.01.2015</t>
  </si>
  <si>
    <t>24.02.2015</t>
  </si>
  <si>
    <t>05.12.2014</t>
  </si>
  <si>
    <t>13.08.2015</t>
  </si>
  <si>
    <t>23.01.2015</t>
  </si>
  <si>
    <t>17.11.2015</t>
  </si>
  <si>
    <t>18.11.2015</t>
  </si>
  <si>
    <t>28.12.2009</t>
  </si>
  <si>
    <t>01.04.2013</t>
  </si>
  <si>
    <t>05.03.2010</t>
  </si>
  <si>
    <t>24.04.2007</t>
  </si>
  <si>
    <t>05.04.2016</t>
  </si>
  <si>
    <t>19.11.2015</t>
  </si>
  <si>
    <t>12.06.2014</t>
  </si>
  <si>
    <t>04.04.2016</t>
  </si>
  <si>
    <t>22.09.2014</t>
  </si>
  <si>
    <t>22.03.2016</t>
  </si>
  <si>
    <t>08.04.2016</t>
  </si>
  <si>
    <t>21.06.2016</t>
  </si>
  <si>
    <t>27.06.2016</t>
  </si>
  <si>
    <t>23.11.2016</t>
  </si>
  <si>
    <t>30.08.2016</t>
  </si>
  <si>
    <t>03.01.2013</t>
  </si>
  <si>
    <t>21.05.2010</t>
  </si>
  <si>
    <t>22.05.2014</t>
  </si>
  <si>
    <t>11.01.2016</t>
  </si>
  <si>
    <t>26.09.2014</t>
  </si>
  <si>
    <t>13.07.2012</t>
  </si>
  <si>
    <t>05.08.2013</t>
  </si>
  <si>
    <t>10.05.2011</t>
  </si>
  <si>
    <t>09.01.2013</t>
  </si>
  <si>
    <t>25.04.2016</t>
  </si>
  <si>
    <t>19.05.2015</t>
  </si>
  <si>
    <t>26.11.2014</t>
  </si>
  <si>
    <t>22.04.2011</t>
  </si>
  <si>
    <t>15.12.2015</t>
  </si>
  <si>
    <t>30.11.2018</t>
  </si>
  <si>
    <t>30.06.2016</t>
  </si>
  <si>
    <t>22.03.2011</t>
  </si>
  <si>
    <t>03.05.2016</t>
  </si>
  <si>
    <t>09.02.2016</t>
  </si>
  <si>
    <t>04.12.2015</t>
  </si>
  <si>
    <t>15.04.2016</t>
  </si>
  <si>
    <t>29.05.2015</t>
  </si>
  <si>
    <t>02.05.2016</t>
  </si>
  <si>
    <t>11.02.2014</t>
  </si>
  <si>
    <t>04.11.2013</t>
  </si>
  <si>
    <t>15.12.2014</t>
  </si>
  <si>
    <t>23.09.2014</t>
  </si>
  <si>
    <t>28.06.2012</t>
  </si>
  <si>
    <t>31.12.2015</t>
  </si>
  <si>
    <t>28.08.2014</t>
  </si>
  <si>
    <t>03.05.2012</t>
  </si>
  <si>
    <t>14.09.2015</t>
  </si>
  <si>
    <t>29.04.2013</t>
  </si>
  <si>
    <t>07.01.2015</t>
  </si>
  <si>
    <t>14.10.2008</t>
  </si>
  <si>
    <t>15.09.2016</t>
  </si>
  <si>
    <t>16.04.2007</t>
  </si>
  <si>
    <t>09.09.2016</t>
  </si>
  <si>
    <t>29.12.2009</t>
  </si>
  <si>
    <t>02.05.2008</t>
  </si>
  <si>
    <t>01.08.2013</t>
  </si>
  <si>
    <t>24.03.2015</t>
  </si>
  <si>
    <t>04.07.2013</t>
  </si>
  <si>
    <t>12.09.2013</t>
  </si>
  <si>
    <t>20.01.2012</t>
  </si>
  <si>
    <t>28.08.2008</t>
  </si>
  <si>
    <t>26.09.2008</t>
  </si>
  <si>
    <t>08.09.2008</t>
  </si>
  <si>
    <t>18.08.2015</t>
  </si>
  <si>
    <t>25.07.2015</t>
  </si>
  <si>
    <t>14.09.2009</t>
  </si>
  <si>
    <t>18.09.2009</t>
  </si>
  <si>
    <t>22.12.2009</t>
  </si>
  <si>
    <t>04.04.2014</t>
  </si>
  <si>
    <t>31.08.2012</t>
  </si>
  <si>
    <t>27.04.2010</t>
  </si>
  <si>
    <t>06.07.2011</t>
  </si>
  <si>
    <t>28.04.2014</t>
  </si>
  <si>
    <t>18.08.2010</t>
  </si>
  <si>
    <t>15.07.2010</t>
  </si>
  <si>
    <t>03.12.2010</t>
  </si>
  <si>
    <t>13.01.2011</t>
  </si>
  <si>
    <t>12.01.2011</t>
  </si>
  <si>
    <t>08.05.2014</t>
  </si>
  <si>
    <t>12.10.2015</t>
  </si>
  <si>
    <t>30.05.2015</t>
  </si>
  <si>
    <t>12.06.2015</t>
  </si>
  <si>
    <t>12.05.2011</t>
  </si>
  <si>
    <t>08.07.2011</t>
  </si>
  <si>
    <t>11.08.2011</t>
  </si>
  <si>
    <t>10.09.2013</t>
  </si>
  <si>
    <t>03.04.2015</t>
  </si>
  <si>
    <t>15.05.2014</t>
  </si>
  <si>
    <t>28.12.2011</t>
  </si>
  <si>
    <t>18.11.2016</t>
  </si>
  <si>
    <t>28.02.2012</t>
  </si>
  <si>
    <t>19.12.2016</t>
  </si>
  <si>
    <t>22.08.2016</t>
  </si>
  <si>
    <t>27.11.2014</t>
  </si>
  <si>
    <t>27.12.2013</t>
  </si>
  <si>
    <t>28.02.2016</t>
  </si>
  <si>
    <t>27.09.2013</t>
  </si>
  <si>
    <t>09.12.2016</t>
  </si>
  <si>
    <t>07.07.2014</t>
  </si>
  <si>
    <t>01.04.2014</t>
  </si>
  <si>
    <t>12.09.2014</t>
  </si>
  <si>
    <t>29.12.2014</t>
  </si>
  <si>
    <t>12.03.2015</t>
  </si>
  <si>
    <t>13.01.2015</t>
  </si>
  <si>
    <t>08.06.2015</t>
  </si>
  <si>
    <t>26.05.2015</t>
  </si>
  <si>
    <t>09.06.2015</t>
  </si>
  <si>
    <t>28.08.2015</t>
  </si>
  <si>
    <t>30.10.2015</t>
  </si>
  <si>
    <t>03.11.2015</t>
  </si>
  <si>
    <t>18.04.2016</t>
  </si>
  <si>
    <t>10.02.2016</t>
  </si>
  <si>
    <t>11.02.2016</t>
  </si>
  <si>
    <t>29.12.2016</t>
  </si>
  <si>
    <t>10.05.2016</t>
  </si>
  <si>
    <t>17.06.2016</t>
  </si>
  <si>
    <t>23.06.2016</t>
  </si>
  <si>
    <t>19.05.2016</t>
  </si>
  <si>
    <t>15.11.2016</t>
  </si>
  <si>
    <t>17.11.2016</t>
  </si>
  <si>
    <t>27.10.2016</t>
  </si>
  <si>
    <t>11.04.2012</t>
  </si>
  <si>
    <t>13.10.2016</t>
  </si>
  <si>
    <t>28.12.2016</t>
  </si>
  <si>
    <t>06.12.2016</t>
  </si>
  <si>
    <t>17.09.2015</t>
  </si>
  <si>
    <t>07.07.2016</t>
  </si>
  <si>
    <t>05.10.2016</t>
  </si>
  <si>
    <t>17.10.2013</t>
  </si>
  <si>
    <t>25.08.2016</t>
  </si>
  <si>
    <t>17.08.2016</t>
  </si>
  <si>
    <t>15.05.2013</t>
  </si>
  <si>
    <t>27.03.2014</t>
  </si>
  <si>
    <t>09.01.2015</t>
  </si>
  <si>
    <t>12.01.2016</t>
  </si>
  <si>
    <t>30.05.2014</t>
  </si>
  <si>
    <t>25.07.2012</t>
  </si>
  <si>
    <t>17.06.2014</t>
  </si>
  <si>
    <t>18.12.2014</t>
  </si>
  <si>
    <t>29.06.2015</t>
  </si>
  <si>
    <t>08.04.2014</t>
  </si>
  <si>
    <t>25.07.2016</t>
  </si>
  <si>
    <t>13.09.2016</t>
  </si>
  <si>
    <t>18.08.2014</t>
  </si>
  <si>
    <t>20.04.2011</t>
  </si>
  <si>
    <t>20.04.2016</t>
  </si>
  <si>
    <t>29.06.2009</t>
  </si>
  <si>
    <t>28.03.2012</t>
  </si>
  <si>
    <t>25.12.2014</t>
  </si>
  <si>
    <t>25.07.2014</t>
  </si>
  <si>
    <t>05.10.2012</t>
  </si>
  <si>
    <t>28.05.2012</t>
  </si>
  <si>
    <t>26.06.2013</t>
  </si>
  <si>
    <t>18.08.2013</t>
  </si>
  <si>
    <t>14.03.2012</t>
  </si>
  <si>
    <t>31.10.2014</t>
  </si>
  <si>
    <t>23.09.2011</t>
  </si>
  <si>
    <t>23.06.2013</t>
  </si>
  <si>
    <t>04.06.2014</t>
  </si>
  <si>
    <t>06.11.2014</t>
  </si>
  <si>
    <t>06.09.2016</t>
  </si>
  <si>
    <t>18.11.2009</t>
  </si>
  <si>
    <t>02.12.2009</t>
  </si>
  <si>
    <t>09.09.2014</t>
  </si>
  <si>
    <t>24.05.2014</t>
  </si>
  <si>
    <t>27.07.2010</t>
  </si>
  <si>
    <t>16.08.2010</t>
  </si>
  <si>
    <t>08.10.2010</t>
  </si>
  <si>
    <t>11.04.2014</t>
  </si>
  <si>
    <t>31.03.2015</t>
  </si>
  <si>
    <t>29.10.2015</t>
  </si>
  <si>
    <t>26.12.2011</t>
  </si>
  <si>
    <t>15.05.2012</t>
  </si>
  <si>
    <t>19.04.2016</t>
  </si>
  <si>
    <t>29.05.2013</t>
  </si>
  <si>
    <t>26.12.2013</t>
  </si>
  <si>
    <t>18.03.2014</t>
  </si>
  <si>
    <t>17.11.2014</t>
  </si>
  <si>
    <t>30.01.2015</t>
  </si>
  <si>
    <t>08.05.2015</t>
  </si>
  <si>
    <t>29.07.2015</t>
  </si>
  <si>
    <t>31.07.2015</t>
  </si>
  <si>
    <t>19.08.2015</t>
  </si>
  <si>
    <t>15.09.2015</t>
  </si>
  <si>
    <t>23.09.2015</t>
  </si>
  <si>
    <t>19.04.2014</t>
  </si>
  <si>
    <t>05.12.2015</t>
  </si>
  <si>
    <t>17.12.2015</t>
  </si>
  <si>
    <t>10.12.2015</t>
  </si>
  <si>
    <t>13.02.2014</t>
  </si>
  <si>
    <t>03.03.2015</t>
  </si>
  <si>
    <t>04.02.2016</t>
  </si>
  <si>
    <t>13.04.2016</t>
  </si>
  <si>
    <t>20.06.2016</t>
  </si>
  <si>
    <t>04.07.2016</t>
  </si>
  <si>
    <t>12.07.2016</t>
  </si>
  <si>
    <t>21.09.2016</t>
  </si>
  <si>
    <t>21.10.2016</t>
  </si>
  <si>
    <t>26.10.2016</t>
  </si>
  <si>
    <t>24.11.2016</t>
  </si>
  <si>
    <t>23.12.2016</t>
  </si>
  <si>
    <t>20.06.2014</t>
  </si>
  <si>
    <t>07.02.2014</t>
  </si>
  <si>
    <t>04.10.2012</t>
  </si>
  <si>
    <t>05.03.2014</t>
  </si>
  <si>
    <t>30.11.2010</t>
  </si>
  <si>
    <t>16.07.2015</t>
  </si>
  <si>
    <t>23.02.2006</t>
  </si>
  <si>
    <t>07.04.2016</t>
  </si>
  <si>
    <t>29.05.2014</t>
  </si>
  <si>
    <t>22.07.2014</t>
  </si>
  <si>
    <t>22.11.2016</t>
  </si>
  <si>
    <t>16.01.2014</t>
  </si>
  <si>
    <t>05.11.2012</t>
  </si>
  <si>
    <t>29.01.2014</t>
  </si>
  <si>
    <t>26.11.2010</t>
  </si>
  <si>
    <t>15.11.2011</t>
  </si>
  <si>
    <t>05.04.2012</t>
  </si>
  <si>
    <t>28.11.2011</t>
  </si>
  <si>
    <t>23.11.2015</t>
  </si>
  <si>
    <t>06.04.2016</t>
  </si>
  <si>
    <t>18.05.2016</t>
  </si>
  <si>
    <t>10.01.2008</t>
  </si>
  <si>
    <t>26.05.2016</t>
  </si>
  <si>
    <t>13.09.2011</t>
  </si>
  <si>
    <t>28.12.2010</t>
  </si>
  <si>
    <t>08.06.2010</t>
  </si>
  <si>
    <t>09.08.2011</t>
  </si>
  <si>
    <t>13.04.2011</t>
  </si>
  <si>
    <t>11.12.2008</t>
  </si>
  <si>
    <t>19.05.2008</t>
  </si>
  <si>
    <t>06.06.2014</t>
  </si>
  <si>
    <t>15.09.2014</t>
  </si>
  <si>
    <t>22.05.2015</t>
  </si>
  <si>
    <t>18.06.2015</t>
  </si>
  <si>
    <t>17.06.2015</t>
  </si>
  <si>
    <t>29.08.2015</t>
  </si>
  <si>
    <t>30.04.2015</t>
  </si>
  <si>
    <t>22.10.2015</t>
  </si>
  <si>
    <t>11.12.2014</t>
  </si>
  <si>
    <t>24.11.2015</t>
  </si>
  <si>
    <t>04.11.2015</t>
  </si>
  <si>
    <t>14.11.2014</t>
  </si>
  <si>
    <t>10.07.2014</t>
  </si>
  <si>
    <t>21.12.2015</t>
  </si>
  <si>
    <t>06.01.2016</t>
  </si>
  <si>
    <t>30.09.2016</t>
  </si>
  <si>
    <t>21.07.2016</t>
  </si>
  <si>
    <t>01.07.2016</t>
  </si>
  <si>
    <t>26.12.2016</t>
  </si>
  <si>
    <t>15.12.2016</t>
  </si>
  <si>
    <t>22.07.2015</t>
  </si>
  <si>
    <t>20.09.2012</t>
  </si>
  <si>
    <t>04.01.2009</t>
  </si>
  <si>
    <t>17.03.2015</t>
  </si>
  <si>
    <t>03.06.2013</t>
  </si>
  <si>
    <t>19.11.2012</t>
  </si>
  <si>
    <t>23.02.2010</t>
  </si>
  <si>
    <t>30.10.2012</t>
  </si>
  <si>
    <t>30.01.2013</t>
  </si>
  <si>
    <t>29.01.2016</t>
  </si>
  <si>
    <t>25.02.2015</t>
  </si>
  <si>
    <t>14.11.2007</t>
  </si>
  <si>
    <t>23.02.2009</t>
  </si>
  <si>
    <t>08.01.2016</t>
  </si>
  <si>
    <t>09.01.2014</t>
  </si>
  <si>
    <t>16.11.2015</t>
  </si>
  <si>
    <t>17.11.2011</t>
  </si>
  <si>
    <t>10.11.2015</t>
  </si>
  <si>
    <t>21.06.2012</t>
  </si>
  <si>
    <t>22.06.2015</t>
  </si>
  <si>
    <t>27.06.2011</t>
  </si>
  <si>
    <t>03.02.2014</t>
  </si>
  <si>
    <t>13.03.2013</t>
  </si>
  <si>
    <t>26.03.2012</t>
  </si>
  <si>
    <t>01.08.2012</t>
  </si>
  <si>
    <t>06.04.2006</t>
  </si>
  <si>
    <t>09.06.2010</t>
  </si>
  <si>
    <t>27.06.2013</t>
  </si>
  <si>
    <t>02.06.2016</t>
  </si>
  <si>
    <t>02.04.2010</t>
  </si>
  <si>
    <t>11.03.2013</t>
  </si>
  <si>
    <t>15.11.2012</t>
  </si>
  <si>
    <t>22.01.2016</t>
  </si>
  <si>
    <t>05.07.2012</t>
  </si>
  <si>
    <t>11.09.2012</t>
  </si>
  <si>
    <t>15.07.2014</t>
  </si>
  <si>
    <t>21.05.2008</t>
  </si>
  <si>
    <t>14.12.2016</t>
  </si>
  <si>
    <t>16.10.2008</t>
  </si>
  <si>
    <t>01.03.2014</t>
  </si>
  <si>
    <t>26.11.2015</t>
  </si>
  <si>
    <t>17.10.2014</t>
  </si>
  <si>
    <t>13.12.2016</t>
  </si>
  <si>
    <t>05.09.2014</t>
  </si>
  <si>
    <t>05.05.2011</t>
  </si>
  <si>
    <t>27.05.2011</t>
  </si>
  <si>
    <t>18.07.2011</t>
  </si>
  <si>
    <t>19.09.2011</t>
  </si>
  <si>
    <t>20.10.2015</t>
  </si>
  <si>
    <t>31.12.2011</t>
  </si>
  <si>
    <t>24.12.2015</t>
  </si>
  <si>
    <t>29.08.2013</t>
  </si>
  <si>
    <t>27.08.2013</t>
  </si>
  <si>
    <t>08.10.2013</t>
  </si>
  <si>
    <t>24.12.2013</t>
  </si>
  <si>
    <t>20.02.2014</t>
  </si>
  <si>
    <t>22.12.2014</t>
  </si>
  <si>
    <t>10.02.2015</t>
  </si>
  <si>
    <t>25.05.2015</t>
  </si>
  <si>
    <t>14.12.2015</t>
  </si>
  <si>
    <t>18.01.2016</t>
  </si>
  <si>
    <t>06.03.2014</t>
  </si>
  <si>
    <t>12.10.2011</t>
  </si>
  <si>
    <t>25.09.2015</t>
  </si>
  <si>
    <t>31.01.2008</t>
  </si>
  <si>
    <t>20.07.2016</t>
  </si>
  <si>
    <t>26.07.2016</t>
  </si>
  <si>
    <t>21.11.2016</t>
  </si>
  <si>
    <t>16.11.2016</t>
  </si>
  <si>
    <t>21.06.2011</t>
  </si>
  <si>
    <t>16.12.2016</t>
  </si>
  <si>
    <t>13.05.2016</t>
  </si>
  <si>
    <t>31.08.2014</t>
  </si>
  <si>
    <t>20.06.2009</t>
  </si>
  <si>
    <t>16.09.2012</t>
  </si>
  <si>
    <t>21.04.2011</t>
  </si>
  <si>
    <t>08.10.2012</t>
  </si>
  <si>
    <t>12.12.2005</t>
  </si>
  <si>
    <t>13.09.2012</t>
  </si>
  <si>
    <t>10.07.2012</t>
  </si>
  <si>
    <t>06.08.2011</t>
  </si>
  <si>
    <t>16.06.2015</t>
  </si>
  <si>
    <t>10.06.2015</t>
  </si>
  <si>
    <t>26.08.2015</t>
  </si>
  <si>
    <t>18.01.2011</t>
  </si>
  <si>
    <t>15.03.2016</t>
  </si>
  <si>
    <t>23.01.2009</t>
  </si>
  <si>
    <t>13.10.2011</t>
  </si>
  <si>
    <t>11.10.2006</t>
  </si>
  <si>
    <t>29.12.2015</t>
  </si>
  <si>
    <t>03.07.2012</t>
  </si>
  <si>
    <t>10.11.2014</t>
  </si>
  <si>
    <t>19.02.2014</t>
  </si>
  <si>
    <t>18.12.2013</t>
  </si>
  <si>
    <t>23.02.2011</t>
  </si>
  <si>
    <t>11.11.2015</t>
  </si>
  <si>
    <t>16.04.2014</t>
  </si>
  <si>
    <t>20.08.2014</t>
  </si>
  <si>
    <t>20.02.2013</t>
  </si>
  <si>
    <t>29.07.2013</t>
  </si>
  <si>
    <t>08.11.2013</t>
  </si>
  <si>
    <t>22.12.2010</t>
  </si>
  <si>
    <t>07.08.2007</t>
  </si>
  <si>
    <t>18.07.2007</t>
  </si>
  <si>
    <t>09.12.2008</t>
  </si>
  <si>
    <t>10.05.2013</t>
  </si>
  <si>
    <t>28.08.2012</t>
  </si>
  <si>
    <t>18.02.2010</t>
  </si>
  <si>
    <t>15.03.2013</t>
  </si>
  <si>
    <t>22.02.2010</t>
  </si>
  <si>
    <t>24.02.2014</t>
  </si>
  <si>
    <t>20.02.2015</t>
  </si>
  <si>
    <t>11.11.2009</t>
  </si>
  <si>
    <t>18.08.2011</t>
  </si>
  <si>
    <t>26.07.2011</t>
  </si>
  <si>
    <t>06.09.2011</t>
  </si>
  <si>
    <t>18.12.2015</t>
  </si>
  <si>
    <t>31.07.2014</t>
  </si>
  <si>
    <t>26.01.2016</t>
  </si>
  <si>
    <t>30.07.2012</t>
  </si>
  <si>
    <t>18.09.2015</t>
  </si>
  <si>
    <t>27.10.2014</t>
  </si>
  <si>
    <t>07.01.2013</t>
  </si>
  <si>
    <t>06.05.2013</t>
  </si>
  <si>
    <t>11.06.2013</t>
  </si>
  <si>
    <t>14.09.2013</t>
  </si>
  <si>
    <t>22.08.2013</t>
  </si>
  <si>
    <t>03.08.2013</t>
  </si>
  <si>
    <t>21.10.2014</t>
  </si>
  <si>
    <t>13.01.2014</t>
  </si>
  <si>
    <t>14.04.2014</t>
  </si>
  <si>
    <t>08.10.2014</t>
  </si>
  <si>
    <t>30.07.2015</t>
  </si>
  <si>
    <t>13.10.2015</t>
  </si>
  <si>
    <t>12.05.2015</t>
  </si>
  <si>
    <t>23.09.2013</t>
  </si>
  <si>
    <t>27.08.2011</t>
  </si>
  <si>
    <t>01.02.2016</t>
  </si>
  <si>
    <t>23.04.2014</t>
  </si>
  <si>
    <t>15.06.2011</t>
  </si>
  <si>
    <t>14.08.2013</t>
  </si>
  <si>
    <t>11.03.2016</t>
  </si>
  <si>
    <t>12.04.2016</t>
  </si>
  <si>
    <t>19.03.2010</t>
  </si>
  <si>
    <t>22.07.2016</t>
  </si>
  <si>
    <t>15.08.2016</t>
  </si>
  <si>
    <t>28.09.2016</t>
  </si>
  <si>
    <t>31.10.2016</t>
  </si>
  <si>
    <t>11.11.2016</t>
  </si>
  <si>
    <t>03.10.2016</t>
  </si>
  <si>
    <t>29.10.2012</t>
  </si>
  <si>
    <t>01.07.2007</t>
  </si>
  <si>
    <t>31.03.2011</t>
  </si>
  <si>
    <t>08.02.2006</t>
  </si>
  <si>
    <t>14.12.2012</t>
  </si>
  <si>
    <t>22.12.2015</t>
  </si>
  <si>
    <t>04.12.2013</t>
  </si>
  <si>
    <t>25.05.2016</t>
  </si>
  <si>
    <t>25.12.2010</t>
  </si>
  <si>
    <t>23.10.2014</t>
  </si>
  <si>
    <t>04.07.2014</t>
  </si>
  <si>
    <t>25.03.2012</t>
  </si>
  <si>
    <t>13.02.2012</t>
  </si>
  <si>
    <t>25.02.2009</t>
  </si>
  <si>
    <t>25.04.2013</t>
  </si>
  <si>
    <t>13.08.2012</t>
  </si>
  <si>
    <t>18.04.2011</t>
  </si>
  <si>
    <t>22.04.2015</t>
  </si>
  <si>
    <t>11.12.2013</t>
  </si>
  <si>
    <t>19.03.2014</t>
  </si>
  <si>
    <t>28.03.2011</t>
  </si>
  <si>
    <t>16.05.2014</t>
  </si>
  <si>
    <t>30.10.2007</t>
  </si>
  <si>
    <t>16.01.2010</t>
  </si>
  <si>
    <t>15.08.2011</t>
  </si>
  <si>
    <t>06.09.2010</t>
  </si>
  <si>
    <t>28.05.2015</t>
  </si>
  <si>
    <t>27.07.2015</t>
  </si>
  <si>
    <t>17.08.2015</t>
  </si>
  <si>
    <t>27.10.2015</t>
  </si>
  <si>
    <t>10.09.2015</t>
  </si>
  <si>
    <t>23.11.2006</t>
  </si>
  <si>
    <t>02.02.2016</t>
  </si>
  <si>
    <t>11.05.2009</t>
  </si>
  <si>
    <t>19.01.2015</t>
  </si>
  <si>
    <t>25.01.2013</t>
  </si>
  <si>
    <t>22.02.2016</t>
  </si>
  <si>
    <t>04.01.2017</t>
  </si>
  <si>
    <t>21.01.2013</t>
  </si>
  <si>
    <t>21.05.2014</t>
  </si>
  <si>
    <t>28.10.2011</t>
  </si>
  <si>
    <t>15.10.2014</t>
  </si>
  <si>
    <t>26.05.2011</t>
  </si>
  <si>
    <t>02.10.2013</t>
  </si>
  <si>
    <t>21.09.2012</t>
  </si>
  <si>
    <t>13.06.2011</t>
  </si>
  <si>
    <t>22.04.2016</t>
  </si>
  <si>
    <t>19.04.2013</t>
  </si>
  <si>
    <t>30.06.2014</t>
  </si>
  <si>
    <t>26.08.2014</t>
  </si>
  <si>
    <t>10.12.2014</t>
  </si>
  <si>
    <t>26.01.2015</t>
  </si>
  <si>
    <t>24.04.2015</t>
  </si>
  <si>
    <t>03.06.2015</t>
  </si>
  <si>
    <t>06.07.2015</t>
  </si>
  <si>
    <t>25.11.2009</t>
  </si>
  <si>
    <t>11.12.2015</t>
  </si>
  <si>
    <t>13.04.2013</t>
  </si>
  <si>
    <t>21.02.2011</t>
  </si>
  <si>
    <t>23.03.2016</t>
  </si>
  <si>
    <t>14.07.2016</t>
  </si>
  <si>
    <t>14.10.2016</t>
  </si>
  <si>
    <t>20.12.2016</t>
  </si>
  <si>
    <t>31.05.2013</t>
  </si>
  <si>
    <t>02.06.2015</t>
  </si>
  <si>
    <t>15.05.2015</t>
  </si>
  <si>
    <t>26.12.2012</t>
  </si>
  <si>
    <t>12.07.2013</t>
  </si>
  <si>
    <t>04.06.2012</t>
  </si>
  <si>
    <t>27.01.2012</t>
  </si>
  <si>
    <t>29.12.2011</t>
  </si>
  <si>
    <t>06.06.2011</t>
  </si>
  <si>
    <t>01.07.2009</t>
  </si>
  <si>
    <t>12.04.2012</t>
  </si>
  <si>
    <t>07.11.2016</t>
  </si>
  <si>
    <t>28.10.2013</t>
  </si>
  <si>
    <t>16.10.2015</t>
  </si>
  <si>
    <t>19.01.2016</t>
  </si>
  <si>
    <t>27.08.2015</t>
  </si>
  <si>
    <t>22.08.2012</t>
  </si>
  <si>
    <t>16.05.2012</t>
  </si>
  <si>
    <t>06.06.2012</t>
  </si>
  <si>
    <t>18.05.2012</t>
  </si>
  <si>
    <t>10.06.2016</t>
  </si>
  <si>
    <t>05.09.2011</t>
  </si>
  <si>
    <t>24.01.2011</t>
  </si>
  <si>
    <t>29.06.2012</t>
  </si>
  <si>
    <t>20.03.2012</t>
  </si>
  <si>
    <t>12.07.2012</t>
  </si>
  <si>
    <t>30.01.2014</t>
  </si>
  <si>
    <t>24.04.2014</t>
  </si>
  <si>
    <t>02.07.2014</t>
  </si>
  <si>
    <t>11.09.2014</t>
  </si>
  <si>
    <t>28.07.2014</t>
  </si>
  <si>
    <t>20.10.2014</t>
  </si>
  <si>
    <t>27.03.2015</t>
  </si>
  <si>
    <t>30.03.2015</t>
  </si>
  <si>
    <t>14.10.2015</t>
  </si>
  <si>
    <t>04.11.2016</t>
  </si>
  <si>
    <t>10.09.2014</t>
  </si>
  <si>
    <t>10.08.2011</t>
  </si>
  <si>
    <t>26.04.2016</t>
  </si>
  <si>
    <t>01.12.2016</t>
  </si>
  <si>
    <t>05.11.2015</t>
  </si>
  <si>
    <t>09.06.2016</t>
  </si>
  <si>
    <t>15.07.2016</t>
  </si>
  <si>
    <t>02.08.</t>
  </si>
  <si>
    <t>15.02.</t>
  </si>
  <si>
    <t>05.06.</t>
  </si>
  <si>
    <t>17.01.</t>
  </si>
  <si>
    <t>07.10.</t>
  </si>
  <si>
    <t>24.10.2011</t>
  </si>
  <si>
    <t>10.11.2005</t>
  </si>
  <si>
    <t>26.07.2006</t>
  </si>
  <si>
    <t>14.07.2015</t>
  </si>
  <si>
    <t>02.06.2013</t>
  </si>
  <si>
    <t>05.05.2015</t>
  </si>
  <si>
    <t>03.06.2016</t>
  </si>
  <si>
    <t>11.09.2015</t>
  </si>
  <si>
    <t>15.06.2015</t>
  </si>
  <si>
    <t>23.01.2013</t>
  </si>
  <si>
    <t>16.04.2012</t>
  </si>
  <si>
    <t>31.01.2013</t>
  </si>
  <si>
    <t>06.06.2016</t>
  </si>
  <si>
    <t>27.01.2015</t>
  </si>
  <si>
    <t>11.03.2015</t>
  </si>
  <si>
    <t>11.06.2015</t>
  </si>
  <si>
    <t>23.12.2013</t>
  </si>
  <si>
    <t>10.12.2012</t>
  </si>
  <si>
    <t>02.08.2016</t>
  </si>
  <si>
    <t>24.09.2016</t>
  </si>
  <si>
    <t>29.08.2016</t>
  </si>
  <si>
    <t>09.11.2016</t>
  </si>
  <si>
    <t>10.11.2018</t>
  </si>
  <si>
    <t>29.09.2010</t>
  </si>
  <si>
    <t>14.05.2014</t>
  </si>
  <si>
    <t>24.07.2013</t>
  </si>
  <si>
    <t>02.10.2012</t>
  </si>
  <si>
    <t>23.08.2014</t>
  </si>
  <si>
    <t>23.05.2016</t>
  </si>
  <si>
    <t>14.06.2012</t>
  </si>
  <si>
    <t>11.11.2003</t>
  </si>
  <si>
    <t>28.02.2013</t>
  </si>
  <si>
    <t>10.08.2012</t>
  </si>
  <si>
    <t>15.02.2016</t>
  </si>
  <si>
    <t>24.02.2010</t>
  </si>
  <si>
    <t>27.08.2014</t>
  </si>
  <si>
    <t>08.09.2015</t>
  </si>
  <si>
    <t>23.11.2008</t>
  </si>
  <si>
    <t>25.04.2012</t>
  </si>
  <si>
    <t>08.06.2016</t>
  </si>
  <si>
    <t>03.08.2016</t>
  </si>
  <si>
    <t>04.08.2016</t>
  </si>
  <si>
    <t>08.08.2016</t>
  </si>
  <si>
    <t>12.08.2016</t>
  </si>
  <si>
    <t>25.11.2016</t>
  </si>
  <si>
    <t>03.08.2007</t>
  </si>
  <si>
    <t>01.04.2016</t>
  </si>
  <si>
    <t>15.11.2006</t>
  </si>
  <si>
    <t>16.11.2012</t>
  </si>
  <si>
    <t>29.03.2008</t>
  </si>
  <si>
    <t>17.04.2009</t>
  </si>
  <si>
    <t>05.07.2013</t>
  </si>
  <si>
    <t>01.03.2012</t>
  </si>
  <si>
    <t>28.12.2013</t>
  </si>
  <si>
    <t>09.06.2006</t>
  </si>
  <si>
    <t>26.12.2014</t>
  </si>
  <si>
    <t>11.01.2012</t>
  </si>
  <si>
    <t>18.09.2012</t>
  </si>
  <si>
    <t>17.08.2011</t>
  </si>
  <si>
    <t>03.06.2004</t>
  </si>
  <si>
    <t>17.11.2013</t>
  </si>
  <si>
    <t>27.02.2012</t>
  </si>
  <si>
    <t>15.08.2013</t>
  </si>
  <si>
    <t>12.08.2013</t>
  </si>
  <si>
    <t>09.03.2016</t>
  </si>
  <si>
    <t>28.01.2014</t>
  </si>
  <si>
    <t>26.06.2014</t>
  </si>
  <si>
    <t>26.07.2008</t>
  </si>
  <si>
    <t>25.03.2014</t>
  </si>
  <si>
    <t>10.07.2007</t>
  </si>
  <si>
    <t>17.12.2005</t>
  </si>
  <si>
    <t>05.05.2005</t>
  </si>
  <si>
    <t>16.08.2008</t>
  </si>
  <si>
    <t>21.01.2015</t>
  </si>
  <si>
    <t>08.02.2016</t>
  </si>
  <si>
    <t>24.09.2014</t>
  </si>
  <si>
    <t>22.09.2009</t>
  </si>
  <si>
    <t>08.04.2011</t>
  </si>
  <si>
    <t>10.10.2008</t>
  </si>
  <si>
    <t>05.01.2017</t>
  </si>
  <si>
    <t>13.05.2012</t>
  </si>
  <si>
    <t>10.05.2009</t>
  </si>
  <si>
    <t>25.02.2016</t>
  </si>
  <si>
    <t>01.05.2009</t>
  </si>
  <si>
    <t>21.10.2013</t>
  </si>
  <si>
    <t>16.08.2014</t>
  </si>
  <si>
    <t>20.06.2003</t>
  </si>
  <si>
    <t>26.07.2012</t>
  </si>
  <si>
    <t>17.05.2011</t>
  </si>
  <si>
    <t>14.05.2009</t>
  </si>
  <si>
    <t>06.10.2014</t>
  </si>
  <si>
    <t>29.03.2005</t>
  </si>
  <si>
    <t>14.05.2012</t>
  </si>
  <si>
    <t>12.03.2010</t>
  </si>
  <si>
    <t>19.06.2013</t>
  </si>
  <si>
    <t>31.07.2003</t>
  </si>
  <si>
    <t>18.04.2012</t>
  </si>
  <si>
    <t>10.03.2004</t>
  </si>
  <si>
    <t>05.11.2009</t>
  </si>
  <si>
    <t>27.07.2009</t>
  </si>
  <si>
    <t>11.08.2009</t>
  </si>
  <si>
    <t>16.09.2009</t>
  </si>
  <si>
    <t>02.06.2011</t>
  </si>
  <si>
    <t>26.10.2007</t>
  </si>
  <si>
    <t>29.12.2007</t>
  </si>
  <si>
    <t>25.06.2015</t>
  </si>
  <si>
    <t>01.08.2008</t>
  </si>
  <si>
    <t>14.01.2012</t>
  </si>
  <si>
    <t>05.06.2008</t>
  </si>
  <si>
    <t>13.09.2013</t>
  </si>
  <si>
    <t>17.02.2010</t>
  </si>
  <si>
    <t>26.01.2011</t>
  </si>
  <si>
    <t>10.08.2010</t>
  </si>
  <si>
    <t>17.12.2010</t>
  </si>
  <si>
    <t>07.03.2015</t>
  </si>
  <si>
    <t>22.12.2011</t>
  </si>
  <si>
    <t>01.02.2013</t>
  </si>
  <si>
    <t>27.05.2015</t>
  </si>
  <si>
    <t>07.07.2015</t>
  </si>
  <si>
    <t>25.08.2015</t>
  </si>
  <si>
    <t>23.12.2015</t>
  </si>
  <si>
    <t>24.04.2012</t>
  </si>
  <si>
    <t>23.10.2013</t>
  </si>
  <si>
    <t>12.01.2012</t>
  </si>
  <si>
    <t>30.07.2014</t>
  </si>
  <si>
    <t>18.01.2012</t>
  </si>
  <si>
    <t>19.06.2009</t>
  </si>
  <si>
    <t>11.09.2013</t>
  </si>
  <si>
    <t>30.12.2009</t>
  </si>
  <si>
    <t>30.05.2008</t>
  </si>
  <si>
    <t>20.03.2015</t>
  </si>
  <si>
    <t>19.06.2016</t>
  </si>
  <si>
    <t>26.02.2013</t>
  </si>
  <si>
    <t>05.11.2003</t>
  </si>
  <si>
    <t>01.11.2016</t>
  </si>
  <si>
    <t>17.07.2007</t>
  </si>
  <si>
    <t>12.11.2012</t>
  </si>
  <si>
    <t>25.01.2007</t>
  </si>
  <si>
    <t>20.08.2007</t>
  </si>
  <si>
    <t>06.12.2013</t>
  </si>
  <si>
    <t>14.04.2009</t>
  </si>
  <si>
    <t>15.09.2013</t>
  </si>
  <si>
    <t>30.12.2006</t>
  </si>
  <si>
    <t>26.11.2013</t>
  </si>
  <si>
    <t>03.03.2011</t>
  </si>
  <si>
    <t>06.12.2012</t>
  </si>
  <si>
    <t>29.11.2012</t>
  </si>
  <si>
    <t>14.10.2014</t>
  </si>
  <si>
    <t>28.10.2015</t>
  </si>
  <si>
    <t>20.11.2015</t>
  </si>
  <si>
    <t>01.03.2016</t>
  </si>
  <si>
    <t>21.10.2010</t>
  </si>
  <si>
    <t>14.04.2016</t>
  </si>
  <si>
    <t>06.11.2016</t>
  </si>
  <si>
    <t>05.12.2016</t>
  </si>
  <si>
    <t>27.12.2011</t>
  </si>
  <si>
    <t>02.07.2003</t>
  </si>
  <si>
    <t>29.12.2003</t>
  </si>
  <si>
    <t>07.11.2012</t>
  </si>
  <si>
    <t>31.10.2012</t>
  </si>
  <si>
    <t>04.08.2010</t>
  </si>
  <si>
    <t>22.03.2010</t>
  </si>
  <si>
    <t>04.01.2011</t>
  </si>
  <si>
    <t>10.06.2001</t>
  </si>
  <si>
    <t>-3</t>
  </si>
  <si>
    <t>09.03.2015</t>
  </si>
  <si>
    <t>28.09.2015</t>
  </si>
  <si>
    <t>04.09.2015</t>
  </si>
  <si>
    <t>13.12.2013</t>
  </si>
  <si>
    <t>01.12.2015</t>
  </si>
  <si>
    <t>13.07.2016</t>
  </si>
  <si>
    <t>14.07.2010</t>
  </si>
  <si>
    <t>04.09.2016</t>
  </si>
  <si>
    <t>31.03.2006</t>
  </si>
  <si>
    <t>05.06.2003</t>
  </si>
  <si>
    <t>27.02.2014</t>
  </si>
  <si>
    <t>31.03.2014</t>
  </si>
  <si>
    <t>26.03.2001</t>
  </si>
  <si>
    <t>28.03.2008</t>
  </si>
  <si>
    <t>06.09.2013</t>
  </si>
  <si>
    <t>24.06.2014</t>
  </si>
  <si>
    <t>30.04.2010</t>
  </si>
  <si>
    <t>20.08.2012</t>
  </si>
  <si>
    <t>25.07.2013</t>
  </si>
  <si>
    <t>17.10.2008</t>
  </si>
  <si>
    <t>17.01.2003</t>
  </si>
  <si>
    <t>12.01.2015</t>
  </si>
  <si>
    <t>06.04.2010</t>
  </si>
  <si>
    <t>04.04.2013</t>
  </si>
  <si>
    <t>28.12.2007</t>
  </si>
  <si>
    <t>12.03.2008</t>
  </si>
  <si>
    <t>26.03.2013</t>
  </si>
  <si>
    <t>22.02.2006</t>
  </si>
  <si>
    <t>03.10.2006</t>
  </si>
  <si>
    <t>06.05.2004</t>
  </si>
  <si>
    <t>17.05.2004</t>
  </si>
  <si>
    <t>28.12.2005</t>
  </si>
  <si>
    <t>20.06.2008</t>
  </si>
  <si>
    <t>11.07.2011</t>
  </si>
  <si>
    <t>30.01.2007</t>
  </si>
  <si>
    <t>29.08.2007</t>
  </si>
  <si>
    <t>03.04.2012</t>
  </si>
  <si>
    <t>13.10.2014</t>
  </si>
  <si>
    <t>09.04.2015</t>
  </si>
  <si>
    <t>16.07.2009</t>
  </si>
  <si>
    <t>18.10.2011</t>
  </si>
  <si>
    <t>07.10.2016</t>
  </si>
  <si>
    <t>24.06.2006</t>
  </si>
  <si>
    <t>06.01.2017</t>
  </si>
  <si>
    <t>11.07.2016</t>
  </si>
  <si>
    <t>23.10.2009</t>
  </si>
  <si>
    <t>08.06.2012</t>
  </si>
  <si>
    <t>06.08.2009</t>
  </si>
  <si>
    <t>10.01.2012</t>
  </si>
  <si>
    <t>24.09.2013</t>
  </si>
  <si>
    <t>19.02.2004</t>
  </si>
  <si>
    <t>04.01.2012</t>
  </si>
  <si>
    <t>24.12.2008</t>
  </si>
  <si>
    <t>03.12.2017</t>
  </si>
  <si>
    <t>27.07.2005</t>
  </si>
  <si>
    <t>09.12.2009</t>
  </si>
  <si>
    <t>18.11.2013</t>
  </si>
  <si>
    <t>30.07.2010</t>
  </si>
  <si>
    <t>16.03.2016</t>
  </si>
  <si>
    <t>15.10.2015</t>
  </si>
  <si>
    <t>09.08.2009</t>
  </si>
  <si>
    <t>02.03.2016</t>
  </si>
  <si>
    <t>02.12.2011</t>
  </si>
  <si>
    <t>25.12.2013</t>
  </si>
  <si>
    <t>08.07.2016</t>
  </si>
  <si>
    <t>18.05.2003</t>
  </si>
  <si>
    <t>03.03.2009</t>
  </si>
  <si>
    <t>02.12.2002</t>
  </si>
  <si>
    <t>03.12.2013</t>
  </si>
  <si>
    <t>10.07.2013</t>
  </si>
  <si>
    <t>25.04.2014</t>
  </si>
  <si>
    <t>07.01.2016</t>
  </si>
  <si>
    <t>05.03.2008</t>
  </si>
  <si>
    <t>26.12.2008</t>
  </si>
  <si>
    <t>04.06.2006</t>
  </si>
  <si>
    <t>23.07.2013</t>
  </si>
  <si>
    <t>24.10.2007</t>
  </si>
  <si>
    <t>31.07.2009</t>
  </si>
  <si>
    <t>18.05.2013</t>
  </si>
  <si>
    <t>04.09.2014</t>
  </si>
  <si>
    <t>01.06.2016</t>
  </si>
  <si>
    <t>06.08.2015</t>
  </si>
  <si>
    <t>27.04.2012</t>
  </si>
  <si>
    <t>19.07.2016</t>
  </si>
  <si>
    <t>28.05.2013</t>
  </si>
  <si>
    <t>30.11.2011</t>
  </si>
  <si>
    <t>07.09.2012</t>
  </si>
  <si>
    <t>17.01.2017</t>
  </si>
  <si>
    <t>21.04.2010</t>
  </si>
  <si>
    <t>22.11.2013</t>
  </si>
  <si>
    <t>10.01.2013</t>
  </si>
  <si>
    <t>15.12.2010</t>
  </si>
  <si>
    <t>09.12.2013</t>
  </si>
  <si>
    <t>23.03.2004</t>
  </si>
  <si>
    <t>24.12.2014</t>
  </si>
  <si>
    <t>12.06.2016</t>
  </si>
  <si>
    <t>04.05.2016</t>
  </si>
  <si>
    <t>12.12.2013</t>
  </si>
  <si>
    <t>13.05.2015</t>
  </si>
  <si>
    <t>30.06.2015</t>
  </si>
  <si>
    <t>14.08.2015</t>
  </si>
  <si>
    <t>07.10.2011</t>
  </si>
  <si>
    <t>12.01.2013</t>
  </si>
  <si>
    <t>11.02.2011</t>
  </si>
  <si>
    <t>11.02.2012</t>
  </si>
  <si>
    <t>29.04.2009</t>
  </si>
  <si>
    <t>21.07.2006</t>
  </si>
  <si>
    <t>12.11.2013</t>
  </si>
  <si>
    <t>16.08.2012</t>
  </si>
  <si>
    <t>03.11.2008</t>
  </si>
  <si>
    <t>25.03.2008</t>
  </si>
  <si>
    <t>14.08.2012</t>
  </si>
  <si>
    <t>24.07.2012</t>
  </si>
  <si>
    <t>09.12.2007</t>
  </si>
  <si>
    <t>17.05.2012</t>
  </si>
  <si>
    <t>02.08.2012</t>
  </si>
  <si>
    <t>28.01.2015</t>
  </si>
  <si>
    <t>20.07.2009</t>
  </si>
  <si>
    <t>12.05.2009</t>
  </si>
  <si>
    <t>28.09.2013</t>
  </si>
  <si>
    <t>06.03.2012</t>
  </si>
  <si>
    <t>06.06.2013</t>
  </si>
  <si>
    <t>18.10.2013</t>
  </si>
  <si>
    <t>24.06.2012</t>
  </si>
  <si>
    <t>10.01.2014</t>
  </si>
  <si>
    <t>06.02.2014</t>
  </si>
  <si>
    <t>21.04.2009</t>
  </si>
  <si>
    <t>16.12.2014</t>
  </si>
  <si>
    <t>06.10.2015</t>
  </si>
  <si>
    <t>23.10.2015</t>
  </si>
  <si>
    <t>17.02.2015</t>
  </si>
  <si>
    <t>13.06.2016</t>
  </si>
  <si>
    <t>05.08.2016</t>
  </si>
  <si>
    <t>24.06.2018</t>
  </si>
  <si>
    <t xml:space="preserve">Шайхантахур </t>
  </si>
  <si>
    <t xml:space="preserve">Юнус-Абад </t>
  </si>
  <si>
    <t xml:space="preserve">Мирабад </t>
  </si>
  <si>
    <t xml:space="preserve">Бектемир </t>
  </si>
  <si>
    <t xml:space="preserve">Яккасарай </t>
  </si>
  <si>
    <t xml:space="preserve">Яшнабад </t>
  </si>
  <si>
    <t xml:space="preserve">Алмазар </t>
  </si>
  <si>
    <t xml:space="preserve">Чиланзар </t>
  </si>
  <si>
    <t xml:space="preserve">М-Улугбек </t>
  </si>
  <si>
    <t>Сергели</t>
  </si>
  <si>
    <t>№ п/п</t>
  </si>
  <si>
    <t>Таблица №11</t>
  </si>
  <si>
    <t>Название Заказчика</t>
  </si>
  <si>
    <t>Название организации- разрабатчика</t>
  </si>
  <si>
    <t>Категория объекта</t>
  </si>
  <si>
    <t>Вид
ПЗВОС, ЗЭП, ПДВ,
ПДО, ПДС</t>
  </si>
  <si>
    <t>№ и дата заключения</t>
  </si>
  <si>
    <t>Резултат экспертизы</t>
  </si>
  <si>
    <t>Ф.И.О. эксперта</t>
  </si>
  <si>
    <t xml:space="preserve">Полное название объекта </t>
  </si>
  <si>
    <t>ИП ООО "CAMPALIA" TASHPULATOV DILSHOD ABDUVAXOBOVICH</t>
  </si>
  <si>
    <t>ООО «ZARAFSHON PARRANDA»
Узакову Ф.</t>
  </si>
  <si>
    <t xml:space="preserve">ООО "FARM LUX MEDICAL INVEST" Собирову А. </t>
  </si>
  <si>
    <t xml:space="preserve">ООО «MEGA KVARTS» 
Хамраеву Ф. </t>
  </si>
  <si>
    <t xml:space="preserve">АО "O'ZBEKNEFTGAZ" ABDULLAYEV MEHRIDDIN RAZZOQOVICH </t>
  </si>
  <si>
    <t xml:space="preserve">ООО "NATURAL GAS-STREAM" SHUKUROV RUSTAM FURKATOVICH </t>
  </si>
  <si>
    <t xml:space="preserve">АО "DEHQONOBOD KALIY ZAVODI" USAROV RAXMAT SHOAZIMOVICH 
</t>
  </si>
  <si>
    <t>ЧП "JASMINA KLINIK DIAGNOSTIK MARKAZ" </t>
  </si>
  <si>
    <t xml:space="preserve">ООО "OZOD NURLI HAYOT" SHAYIMQULOV B. P. </t>
  </si>
  <si>
    <t>АО «O’ZBEKNEFTGAZ» К.М. Тухтаев</t>
  </si>
  <si>
    <t xml:space="preserve">ООО "MASTER SCREW SYSTEMS"NABIXANOV FOZILXON AMILXANOVICH </t>
  </si>
  <si>
    <t>ООО «XINGDA-GROUP» Абдурахимову Х.</t>
  </si>
  <si>
    <t>ООО «BETIZ UNIVERSAL SERVIS» Зарипову Ш.Ш. </t>
  </si>
  <si>
    <t>ООО "PREMIUM PAINTS" YAKUBOV MAXAMADJON MAMADJANOVICH</t>
  </si>
  <si>
    <t xml:space="preserve">ООО «ASL OYNA» 
Сатвалдиеву М.Ш. </t>
  </si>
  <si>
    <t>ООО "BUXORO NEFTNI QAYTA ISHLASH ZAVODI" </t>
  </si>
  <si>
    <t>ООО "ME`MOR-ELNAZAR-LOYIHA"AXMEDOV ABDURAUF GAFUROVICH</t>
  </si>
  <si>
    <t>ООО "GISHT BARAKA BUSINESS" Холмуродовой Н.Д. </t>
  </si>
  <si>
    <t xml:space="preserve">ЧП "ZUMZUM PLAST" XUDAYBERDIYEV MIRPULAT MIRVALIYEVICH </t>
  </si>
  <si>
    <t>ООО «NAMANGAN SEMENT» Мустафаеву Д.Ш.</t>
  </si>
  <si>
    <t>"XAVFSIZ DARYO BOSHQARMASI" </t>
  </si>
  <si>
    <t>"XAVFSIZ DARYO BOSHQARMASI"</t>
  </si>
  <si>
    <t xml:space="preserve">АО "O`ZBEK GEOLOGIYA QIDIRUV" ILXAMOV MUROD AXTAMOVICH </t>
  </si>
  <si>
    <t xml:space="preserve">АО "O`ZBEK GEOLOGIYA QIDIRUV" ILXAMOV MUROD AXTAMOVICH </t>
  </si>
  <si>
    <t xml:space="preserve">ФХ "ILONSOY LOMANN PARRANDA" MARUPOV BAXTIYOR MAXMUDOVICH </t>
  </si>
  <si>
    <t>"O'ZBEKNEFTGAZ" АЖ нефт ва газ қазиб чиқариш бошқармаси</t>
  </si>
  <si>
    <t>АО "O'ZBEKNEFTGAZ" </t>
  </si>
  <si>
    <t>ООО "CENTRAL ASIA FERTILIZERS" </t>
  </si>
  <si>
    <t xml:space="preserve">ООО "PROFIL PERFECT" XAKIMOV DAVLATBEK IBRAIMOVICH </t>
  </si>
  <si>
    <t>ООО "JIZZAX AKKUMULYATOR ZAVODI DISTRIBUTOR" </t>
  </si>
  <si>
    <t>АО "OLMALIQ KON-METALLURGIYA KOMBINATI" </t>
  </si>
  <si>
    <t>"NAVOIYURAN" </t>
  </si>
  <si>
    <t>ООО "AVTOSANOAT-INJINIRING" </t>
  </si>
  <si>
    <t>"PRESTIJ DON" МЧЖ SHOHRUX XATAMOV ISOMOVICH</t>
  </si>
  <si>
    <t>"VODIY-GRAND LOGISTICS" МЧЖ</t>
  </si>
  <si>
    <t>ООО "ALL WELL LAB" </t>
  </si>
  <si>
    <t>АО "JIZZAX AKKUMLYATOR ZAVODI " </t>
  </si>
  <si>
    <t xml:space="preserve">"ENTER ENGINEERING PTE.LTD." TENGKO AKFONSO SAMONTE </t>
  </si>
  <si>
    <t xml:space="preserve">OOO «NAMANGAN SEMENT» 
Муратову Р. </t>
  </si>
  <si>
    <t xml:space="preserve">ООО «ARSLON VA ISLOM»ATABAYEV KAMOLIDDIN PAYZILAXONOVICH </t>
  </si>
  <si>
    <t>"XAVFSIZ DARYO BOSHQARMASI" GULOMOV FAXRIDDIN SHAKIROVICH</t>
  </si>
  <si>
    <t xml:space="preserve">"XAVFSIZ DARYO BOSHQARMASI" GULOMOV FAXRIDDIN SHAKIROVICH </t>
  </si>
  <si>
    <t>ООО "SHEROBOD SARA TOSH" Мажидов С.</t>
  </si>
  <si>
    <t>ООО "QURILISH FIRMA SHOBBOZ" XUDAYBERGENOV VALISHER ALLANAZAROVICH</t>
  </si>
  <si>
    <t>СП ООО «MODERNA CEMENT INDUSTRIES»</t>
  </si>
  <si>
    <t>АО «O’ZBEK GEOLOGIYA QIDIRUV» Сафаров К.К.</t>
  </si>
  <si>
    <t>"PULOTOV RAXIMJON XAMROXO‘JAYEVICH" </t>
  </si>
  <si>
    <t>ООО «BAXMAL TO’QIMA»
Махмудову К. Б.</t>
  </si>
  <si>
    <t xml:space="preserve">ООО «UBER LABS» 
Обидинову А.К. </t>
  </si>
  <si>
    <t>ООО "KAMALAK JILO" </t>
  </si>
  <si>
    <t>ООО "ZOMIN SARALANGAN QUM SHAG`AL"</t>
  </si>
  <si>
    <t>СП ООО "JFM LEGA GROUP"  Махмудову М.М</t>
  </si>
  <si>
    <t>“FENIKS OMAD”  </t>
  </si>
  <si>
    <t>АО "O`ZBEK GEOLOGIYA QIDIRUV"  "ZARAFSHON DGQE"</t>
  </si>
  <si>
    <t>ООО "ALYANS KAOLIN" </t>
  </si>
  <si>
    <t>"GRK ALYANS" ХК</t>
  </si>
  <si>
    <t>ООО "CHINOBOD NEFT BAZASI"</t>
  </si>
  <si>
    <t>ООО «NURLI METAL KAPITAL» Пардаеву С.К</t>
  </si>
  <si>
    <t>ООО "EVEREST METALL GRAND" А.Рахмонову </t>
  </si>
  <si>
    <t> ООО «CHUST BASALT GROUP» Хамраеву И.Э.</t>
  </si>
  <si>
    <t>ООО "NAVOIY UMID 2020" </t>
  </si>
  <si>
    <t>ИП ООО «PETROMARUZ UZBEKISTAN» </t>
  </si>
  <si>
    <t>ООО "WEST LEASING" </t>
  </si>
  <si>
    <t>ООО "BA CHIRCHIK METALL"</t>
  </si>
  <si>
    <t>ООО "ARTON URGENCH INVEST" </t>
  </si>
  <si>
    <t>ООО «CHINA HOUSE»Турсинбоеву Б.М</t>
  </si>
  <si>
    <t>ООО «CHINA HOUSE» Турсинбоеву Б.М</t>
  </si>
  <si>
    <t>ООО «LUX CITY HOUSE»
Шукурову Ж.Р.</t>
  </si>
  <si>
    <t>ООО «IQBOL UMIDJON»
Muzafarov A.A</t>
  </si>
  <si>
    <t>ООО "MEGASTROY G P S" </t>
  </si>
  <si>
    <t>ООО "GRANITE STONE TECHNOLOGY" </t>
  </si>
  <si>
    <t>ООО "MEXROBJON NON MAXSULOTI" </t>
  </si>
  <si>
    <t>ООО "INOMOV IQBOLJON" </t>
  </si>
  <si>
    <t>ООО "QUVASOYSHIFER HRIZOTIL" </t>
  </si>
  <si>
    <t>ООО "KATTAKURGAN SHIFER" Бердиеву С.И. </t>
  </si>
  <si>
    <t>ООО "QUVASOYSHIFER HRIZOTIL"</t>
  </si>
  <si>
    <t>ООО "ECO-STANDARD"</t>
  </si>
  <si>
    <t>ООО «TURON EСO CEMENT GROUP» Ахмадалиеву Ж.А.</t>
  </si>
  <si>
    <t>"DYED YARN EXPERTS" МЧЖ </t>
  </si>
  <si>
    <t>ООО "FACE STONE GALLERY" </t>
  </si>
  <si>
    <t>ООО "JAJI JO'JALAR" </t>
  </si>
  <si>
    <t>ООО "ASQAR BIZNES 2020"</t>
  </si>
  <si>
    <t>ООО "ECO-STANDARD" </t>
  </si>
  <si>
    <t>ООО "NURSHOD DAVLAT" </t>
  </si>
  <si>
    <t>ООО «CALSIT STONE»</t>
  </si>
  <si>
    <t>"QASHQADARYO EKO TRANS" МЧЖ  Х.Нуркулов</t>
  </si>
  <si>
    <t>ООО "EVEREST OPTIMAL PLUS" </t>
  </si>
  <si>
    <t>ООО "STRONG STONE GROUP" </t>
  </si>
  <si>
    <t>ООО "NAMUNALI HAYOT SARI" </t>
  </si>
  <si>
    <t>ООО "RADIATOR ELITE" </t>
  </si>
  <si>
    <t>АО "НГМК" </t>
  </si>
  <si>
    <t>ООО "ERIELL WELL SOLUTIONS" </t>
  </si>
  <si>
    <t>ООО "GOLD CHICKEN FARM 2022" </t>
  </si>
  <si>
    <t>АО "FARG'ONAAZOT" </t>
  </si>
  <si>
    <t>ООО "HAVAR INTERPRAYZIZ" </t>
  </si>
  <si>
    <t>"JAHON EVRO SERVIS" МЧЖ </t>
  </si>
  <si>
    <t>АО "SHARG'UN KO'MIR" </t>
  </si>
  <si>
    <t>"NAVOIY KON-METALLURGIYA KOMBINATI" </t>
  </si>
  <si>
    <t>"ISKOVOT EKO PARRANDA" МЧЖ</t>
  </si>
  <si>
    <t>“SAXOVAT TEXS” МЧЖ </t>
  </si>
  <si>
    <t>АО "KAPITAL QURILISH DIREKSIYASI" </t>
  </si>
  <si>
    <t>ГУП "XAVFSIZ DARYO"</t>
  </si>
  <si>
    <t>"QURILISH FIRMA SHOBBOZ" МЧЖ </t>
  </si>
  <si>
    <t>"PORLOQ SAVDO FAYZ" МЧЖ </t>
  </si>
  <si>
    <t>ГУП "XAVFSIZ DARYO" </t>
  </si>
  <si>
    <t>ООО "MED STANDARD GLASS" Джураеву Ш.М</t>
  </si>
  <si>
    <t>ООО "BEST STROY-2020" </t>
  </si>
  <si>
    <t>ООО "ISTIQBOL BETON STROY" </t>
  </si>
  <si>
    <t>ООО «SHAFFOF SEMENT SANOAT»</t>
  </si>
  <si>
    <t>ГУП «XAVFSIZ DARYO»</t>
  </si>
  <si>
    <t>ООО "ASIA QUARTZ" </t>
  </si>
  <si>
    <t>ООО "FAYZ ALUMIN`" </t>
  </si>
  <si>
    <t>АО "O'ZBEKKO'MIR" </t>
  </si>
  <si>
    <t>ООО "GOLD ESFA" </t>
  </si>
  <si>
    <t>"BMAX BUILDING MATERIALS" МЧЖ </t>
  </si>
  <si>
    <t>ООО "TECHNO STAR BUILDING" </t>
  </si>
  <si>
    <t>ЧП "IQBOL KO`L BALIG`I" </t>
  </si>
  <si>
    <t>АО "O`ZBEKISTON MILLIY ELEKTR TARMOQLARI" </t>
  </si>
  <si>
    <t>АО "O`ZBEKISTON MILLIY ELEKTR TARMOQLARI" Филиал «Ташкентские МЭС»</t>
  </si>
  <si>
    <t>ООО "BETON KLASS SAVDO" </t>
  </si>
  <si>
    <t>ООО "CHINOZ MUSAFFO PARRANDA" </t>
  </si>
  <si>
    <t>"EKO CHICKEN GROUP INVEST" МЧЖ </t>
  </si>
  <si>
    <t>ООО "KATTAKURGAN SHIFER"  Бердиеву С.И. </t>
  </si>
  <si>
    <t>ООО "NATURAL GAS-STREAM" </t>
  </si>
  <si>
    <t>"XAVFSIZ DARYO BOSHQARMASI" null </t>
  </si>
  <si>
    <t>"O`ZBEK GEOLOGIYA QIDIRUV" АЖ </t>
  </si>
  <si>
    <t>"THREE LION BUSINESS" МЧЖ </t>
  </si>
  <si>
    <t>ООО "CLASS-F" </t>
  </si>
  <si>
    <t>"PETROMARUZ UZBEKISTAN" ҚМЖ </t>
  </si>
  <si>
    <t>ФХ "SIYOB SHAVKAT ORZU" </t>
  </si>
  <si>
    <t>ФХ "SIYOB SHAVKAT ORZU"</t>
  </si>
  <si>
    <t>ООО "PET AGRO OIL" </t>
  </si>
  <si>
    <t>ООО "ECO TECH GROUP" </t>
  </si>
  <si>
    <t>ООО "ENTER STEEL" </t>
  </si>
  <si>
    <t>АО "TOSHKENT MEXANIKA ZAVODI" </t>
  </si>
  <si>
    <t>АО "O`ZBEKISTON MILLIY ELEKTR TARMOQLARI"</t>
  </si>
  <si>
    <t>ООО "ASIA SAND BLESSING" </t>
  </si>
  <si>
    <t>ООО "SAVLATBEK MINORALARI" </t>
  </si>
  <si>
    <t>ООО "CHIRCHIK LIT-METALL" </t>
  </si>
  <si>
    <t>ООО "MAXIMUM DREAM" </t>
  </si>
  <si>
    <t>АО "QO'QON NEFTGAZ PARMALASH ISHLARI" </t>
  </si>
  <si>
    <t>АО «O’ZBEKNEFTGAZ» USTYURT NEFTGAZQAZIBCHIQARISH BOSHQARMASI</t>
  </si>
  <si>
    <t>ООО "OZOD NURLI HAYOT" </t>
  </si>
  <si>
    <t>ООО "HUAN QIU"</t>
  </si>
  <si>
    <t>ООО "AZIYA FAVORIT PLYUS"</t>
  </si>
  <si>
    <t>ООО "COPPER-SILVER GLOBE" </t>
  </si>
  <si>
    <t>ООО "DJIZZAKH CEMENT" </t>
  </si>
  <si>
    <t>ООО "SHARQ INVEST 22" </t>
  </si>
  <si>
    <t>"STROITELNIE MATERIALI ISSLEDOVANIE ISPITANIE" ХК </t>
  </si>
  <si>
    <t>ООО «GOLDEN FISH GROUP»</t>
  </si>
  <si>
    <t>ООО "HAMRAKULOV" </t>
  </si>
  <si>
    <t>"УРГАНЧ МАГИСТРАЛ ГАЗ ҚУВУРЛАРИ БОШҚАРМАСИ" </t>
  </si>
  <si>
    <t>"ECO STROY PRODUCT 2022" МЧЖ </t>
  </si>
  <si>
    <t>"CHOTQOL SIFAT G'ISHT" МЧЖ </t>
  </si>
  <si>
    <t>ООО "SANOAT ENERGETIKA GURUHI" </t>
  </si>
  <si>
    <t>ИП ООО «SANOAT ENERGETIKA GURUHI»</t>
  </si>
  <si>
    <t>ООО "KATTAKURGAN SIGMA CEMENT" </t>
  </si>
  <si>
    <t>ООО "KATTAKURGAN SIGMA CEMENT"</t>
  </si>
  <si>
    <t>ООО "KNAUF GIPS BUXORO" </t>
  </si>
  <si>
    <t>ООО "CHICKEN CLASS" </t>
  </si>
  <si>
    <t>ООО "ALP JAVOXIR JAVLONBEK QURILISH SERVIS" </t>
  </si>
  <si>
    <t>"ELASTIKUM" МЧЖ </t>
  </si>
  <si>
    <t>ФХ "ILONSOY LOMANN PARRANDA" </t>
  </si>
  <si>
    <t>ООО "MINGBULOQ MAXSUS TEHNIKA" </t>
  </si>
  <si>
    <t>ООО "UNIVERSAL TEMIR BETON" </t>
  </si>
  <si>
    <t>ООО "RAVOTXO`JA TOSH" </t>
  </si>
  <si>
    <t>ООО "GRAVEL PLUS" </t>
  </si>
  <si>
    <t>АО "CHIRCHIQ TRANSFORMATOR ZAVODI" </t>
  </si>
  <si>
    <t>PRESTIJ DON" МЧЖ </t>
  </si>
  <si>
    <t>ООО "FARGONA NEFTNI QAYTA ISHLASH ZAVODI " </t>
  </si>
  <si>
    <t>ООО "KO`CHARBULOQ SARDOR" </t>
  </si>
  <si>
    <t>"JFM LEGA GROUP" МЧЖ </t>
  </si>
  <si>
    <t>ООО "RUXSHONA SHODIYONA" </t>
  </si>
  <si>
    <t>ООО "SHAFFOF SEMENT SANOAT" </t>
  </si>
  <si>
    <t>"POP SEMENT" МЧЖ </t>
  </si>
  <si>
    <t>ООО "SAMADOV OBLOQUL" </t>
  </si>
  <si>
    <t>АО "O`ZBEK GEOLOGIYA QIDIRUV" </t>
  </si>
  <si>
    <t>ООО "SMOKE FACTORY" </t>
  </si>
  <si>
    <t>АО "GIDROPROEKT" </t>
  </si>
  <si>
    <t>АО "MAXSUSENERGOGAZ" </t>
  </si>
  <si>
    <t>ООО "ULTRA BETON" </t>
  </si>
  <si>
    <t>ООО "TOSHKENT SHAHAR SUV TA`MINOTI" </t>
  </si>
  <si>
    <t>ООО "SURHAN GAS CHEMICAL OPERATING COMPANY" </t>
  </si>
  <si>
    <t>ЧП "KONIZAR QURILISH SAVDO" </t>
  </si>
  <si>
    <t>ООО "ALP MAKON"</t>
  </si>
  <si>
    <t>ООО "SHANGFENG-BRIDGE OF FRIENDSHIP" </t>
  </si>
  <si>
    <t>"ALLEGRO DEVELOP PROJECT" МЧЖ </t>
  </si>
  <si>
    <t>ООО "BALLISTO STROY"</t>
  </si>
  <si>
    <t>ООО "JAKOFF GABBRO" </t>
  </si>
  <si>
    <t>ООО "FARG'ONA NEFT BAZASI" </t>
  </si>
  <si>
    <t>"AIR COMPRESSOR TOOLS" МЧЖ </t>
  </si>
  <si>
    <t>ООО "YAXSHILIK SARI"</t>
  </si>
  <si>
    <t>"RADIUS-RGR" МЧЖ </t>
  </si>
  <si>
    <t>ООО "ASIA KVARTS" </t>
  </si>
  <si>
    <t>"SOFT VITAMIN BUSINESS" МЧЖ </t>
  </si>
  <si>
    <t>Б.И.О.С КОРХОНАСИ" </t>
  </si>
  <si>
    <t>ООО "PETROLEUM MAX" </t>
  </si>
  <si>
    <t>ООО "LALYU" </t>
  </si>
  <si>
    <t>ООО "RUSTAMBEK TRANS LYUKS" </t>
  </si>
  <si>
    <t>ООО "DONG DA" </t>
  </si>
  <si>
    <t>АО "NAVOIY KON-METALLURGIYA KOMBINATI" </t>
  </si>
  <si>
    <t>"UNITRADE CO" МЧЖ </t>
  </si>
  <si>
    <t>ООО "E‘ZOZ ECO MED SERVIC" </t>
  </si>
  <si>
    <t>"KVARTS" </t>
  </si>
  <si>
    <t>ООО "EXSPORT IMPORT TRADE" </t>
  </si>
  <si>
    <t>"IMRON DIYOR XIVA" МЧЖ </t>
  </si>
  <si>
    <t>"OQ-TEPA POULTRY" МЧЖ </t>
  </si>
  <si>
    <t>"ELEGANT-GROUP 2022" МЧЖ </t>
  </si>
  <si>
    <t>"URGANCH AGROTECH" МЧЖ </t>
  </si>
  <si>
    <t>ООО "PROGRESS-PARRANDA" </t>
  </si>
  <si>
    <t>"SATURN CITY M" ХК </t>
  </si>
  <si>
    <t>ООО "FARM LUX MEDICAL INVEST" </t>
  </si>
  <si>
    <t>ООО "SAMSUN-TOSHKENT FARM" </t>
  </si>
  <si>
    <t>УП "AJ O`ZBEKISTON TEMIR YO`LLARI QO`NG`IROT MINTAQAVIY TEMIR YO`L UZELI" </t>
  </si>
  <si>
    <t>"AGROSTELLA ROSS" МЧЖ </t>
  </si>
  <si>
    <t>ООО "TOSHKENT METALLURGIYA ZAVODI" </t>
  </si>
  <si>
    <t>ООО "TRANSGAZINJINIRING " </t>
  </si>
  <si>
    <t>"PROEKT MAX -STROY" МЧЖ </t>
  </si>
  <si>
    <t>ООО «BEST STROY-2020»</t>
  </si>
  <si>
    <t>ООО "ORZUMEDQUSH" </t>
  </si>
  <si>
    <t>ООО "NUKUS XALQARO AEROPORTI" </t>
  </si>
  <si>
    <t>УР ИИВ хузуридаги ЖИЭД-3сон ЖИЭКолония</t>
  </si>
  <si>
    <t>СП ООО «TIANSHAN INDUSTRIES»</t>
  </si>
  <si>
    <t>"THE SHEDEVER BIZNES" МЧЖ </t>
  </si>
  <si>
    <t>ООО "SANOAT ENERGETIKA GURUHI"</t>
  </si>
  <si>
    <t>"TOSHKENT-YASIN SEMENT" МЧЖ </t>
  </si>
  <si>
    <t>АО «O’ZBEK GEOLOGIYA QIDIRUV»</t>
  </si>
  <si>
    <t>ООО «NOVATEC INVEST»</t>
  </si>
  <si>
    <t>"NEFT VA GAZ KONLARI GEOLOGIYASI HAMDA QIDIRUVI INSTITUTI" </t>
  </si>
  <si>
    <t>ООО "NEOTEC STONE" </t>
  </si>
  <si>
    <t>"A TIMUR" МЧЖ</t>
  </si>
  <si>
    <t>ООО "MASTER BILDING PRODUCTS" </t>
  </si>
  <si>
    <t>ЧП "KASTAL GARANT BIZNES" </t>
  </si>
  <si>
    <t>ООО "AL-RASA" </t>
  </si>
  <si>
    <t>ООО "KKRASI CHEMICAL" </t>
  </si>
  <si>
    <t>ЧП "SAUIR" </t>
  </si>
  <si>
    <t>ФХ "ABDURAXMONOV RUSTAM AGRO" </t>
  </si>
  <si>
    <t>"TOSHKENT-YASIN SEMENT" МЧЖ</t>
  </si>
  <si>
    <t>ООО "INORIA" </t>
  </si>
  <si>
    <t>"JIZZAHSANOAT" МЧЖ </t>
  </si>
  <si>
    <t>ЧП "SHOXSANAM LOLAJON" </t>
  </si>
  <si>
    <t>ООО "ARZU-UMID"</t>
  </si>
  <si>
    <t>ООО "ELLIKQAL'A MEGA BITON" </t>
  </si>
  <si>
    <t>ООО «SAIB ELPARVAR XIZMATI»</t>
  </si>
  <si>
    <t>"UNIVERSALNIE TEXNOLOGI FILTRASI" МЧЖ </t>
  </si>
  <si>
    <t>ООО "UNIVERSALNIE TEXNOLOGI FILTRASI" </t>
  </si>
  <si>
    <t>ЧП "ZUMZUM PLAST" </t>
  </si>
  <si>
    <t>ЧП "BINAFSHA" </t>
  </si>
  <si>
    <t>"LOBAR ELIT" МЧЖ </t>
  </si>
  <si>
    <t>АО "QUVASOYCEMENT" </t>
  </si>
  <si>
    <t>"JOMBOY G'ISHT SERVIS" МЧЖ </t>
  </si>
  <si>
    <t>ООО "LAXISAM PHARMACEUTICALS" </t>
  </si>
  <si>
    <t>ООО "ILONSOY QUM KONI" </t>
  </si>
  <si>
    <t>АО "BEKOBODSEMENT" </t>
  </si>
  <si>
    <t>ООО "BEHRUZ INTER AGRO" </t>
  </si>
  <si>
    <t>АО "Узбекуголь" </t>
  </si>
  <si>
    <t>ООО "KKRASI TAS" </t>
  </si>
  <si>
    <t>"KKRASI TAS" МЧЖ </t>
  </si>
  <si>
    <t>ООО «AZURIT BETON SERVICE»</t>
  </si>
  <si>
    <t>"XO'JAI JAHON BUSINESS GROUP" </t>
  </si>
  <si>
    <t>ЧП «SHAMSIKO’L SIRDARYO SOHILI»</t>
  </si>
  <si>
    <t>ООО "SARDORBEK SIRDARYO XIZMAT" </t>
  </si>
  <si>
    <t>ЧП "STADION STROY" </t>
  </si>
  <si>
    <t>"NAVOIY KON-METALLURGIYA KOMBINATI" АЖ </t>
  </si>
  <si>
    <t>"GRANITE INDUSTRIES TECHNOLOGY" МЧЖ </t>
  </si>
  <si>
    <t>ООО «INNOVATSION STROY»</t>
  </si>
  <si>
    <t>"ARZU-UMID" МЧЖ</t>
  </si>
  <si>
    <t>ООО "POMEGRANATE BUILDING" </t>
  </si>
  <si>
    <t>ООО ""JIZZAKH TEXTILE" МЧЖ ХК" </t>
  </si>
  <si>
    <t>ООО "TEMIR HIMOYA" </t>
  </si>
  <si>
    <t>"QUYUV-MEXANIKA ZAVODI" </t>
  </si>
  <si>
    <t>ООО "WORLD FRUITS 1" </t>
  </si>
  <si>
    <t>"FAYZ BINOKOR OLTIARIQ" ХК</t>
  </si>
  <si>
    <t>"KAMALAK SHABNAM TEKS" МЧЖ </t>
  </si>
  <si>
    <t>ООО "EVEREST ASBEST" </t>
  </si>
  <si>
    <t>ООО "ANISA FAYZ " </t>
  </si>
  <si>
    <t>"ARZU-UMID" МЧЖ </t>
  </si>
  <si>
    <t>ООО "KUKMARA FACTORY" </t>
  </si>
  <si>
    <t>ООО "LEGO UNIVERSAL G'ISHTLARI" </t>
  </si>
  <si>
    <t>ООО "ARENA INT TRADE" </t>
  </si>
  <si>
    <t>ООО "SHEDEVR BIZNES OIL" </t>
  </si>
  <si>
    <t>ООО "DENTAFILL PLYUS "</t>
  </si>
  <si>
    <t>ООО "SHAROPOV AZAMAT ASADOVICH" </t>
  </si>
  <si>
    <t>ООО «ARTON-VODIY INVEST»</t>
  </si>
  <si>
    <t>ООО «HAMRAKULOV»</t>
  </si>
  <si>
    <t>ООО "ASIA CAUSTIC" </t>
  </si>
  <si>
    <t>ООО "CHOTQOL KERAMIK SERVIS" </t>
  </si>
  <si>
    <t>ООО "ARTIKUL AZIYA KABEL" </t>
  </si>
  <si>
    <t>ФХ "ХАЙИТ УГЛИ ХАКМИРЗА ФЕРМЕР ХУЖАЛИГИ" </t>
  </si>
  <si>
    <t>АО «O’ZBEKNEFTGAZ» MUBORAK NEFTGAZQAZIBCHIQARISH BOSHQARMASI</t>
  </si>
  <si>
    <t>Проект экологических нормативов предельно-допустимых выбросов загрязняющих веществ в атмосферу для ИП ООО «CAMPALIA» в Яшнабадском районе города Ташкент (ПДВ) ПОВТОР</t>
  </si>
  <si>
    <t>Оценка воздействия на окружающую среду организации птицефабрики ООО «ZARAFSHON PARRANDA» на территории МСГ «Сарчашма» в Джамбайском районе Самаркандской области (ЗВОС)</t>
  </si>
  <si>
    <t>ОВОС организации фармацевтического производства силами ООО «FARM LUX MEDICAL INVEST» на территории Джамбайского района Самаркандской области (Проект ЗВОС).</t>
  </si>
  <si>
    <t>ОВОС проведения геологоразведочных работ на участке кварцевого песка «Омад V» в Тамдынском районе Навоийской области (Проект ЗВОС).</t>
  </si>
  <si>
    <t>Оценка воздействия на окружающую среду бурения поисковых скважин №№1-3 на площади «Шаркий Арслан» АО «O`ZBEKNEFTGAZ» в Муйнакском районе Республики Каракалпакстан (проект ЗВОС)</t>
  </si>
  <si>
    <t>Оценка воздействия на окружающую среду бурения поисковых скважин №№1-3 на площади «Мангуберди» АО «O`ZBEKNEFTGAZ» в Хазараспском районе Хорезмской области (проект ЗВОС)</t>
  </si>
  <si>
    <t>Оценка воздействия на окружающую среду обустройство нефтегазоконденсатного месторождения «Западный Кокчи» в Бухарском районе Бухарской области (ЗЭП) ПОВТОР</t>
  </si>
  <si>
    <t>Оценка воздействия на окружающую среду обустройство газоконденсатного месторождения «Каландар» в Бухарском районе Бухарской области (ЗЭП) ПОВТОР</t>
  </si>
  <si>
    <t>Оценка воздействия на окружающую среду обустройство газоконденсатного месторождения «Чандыр» в Жондорском и Бухарском районах Бухарской области (ЗЭП) ПОВТОР</t>
  </si>
  <si>
    <t>Оценка воздействия на окружающую среду отработки северной части Тюбегатанского месторождения калийных солей АО «Дехканабадский калийный завод» в Дехканабадском районе Кашкадарьинской области. (ЗЭП)</t>
  </si>
  <si>
    <t>Оценка воздействия на окружающую среду организации станции по уничтожению медицинских отходов на территории Зарафшанского филиала Республиканского центра профилактики чумы, карантина и особо опасных заболеваний в городе Заравшан Навоийской области. </t>
  </si>
  <si>
    <t>Оценка воздействия на окружающую среду размещения технологического оборудования по производству рафинированного хлопкового масла ООО «OZOD NURLI HAYOT» в Музрабадском районе Сурхандарьинской области (Проект ЗВОС)</t>
  </si>
  <si>
    <t>ОВОС строительства поисково-разведочных скважин №№ 4-8 на месторождении «Тегермен» в Алатском районе Бухарской области (проект ЗВОС)</t>
  </si>
  <si>
    <t>ОВОС строительства поисковых скважин №№ 1-3 на площади «Янги Алат» в Алатском районе Бухарской области (проект ЗВОС)</t>
  </si>
  <si>
    <t>ОВОС строительства разведочных скважин №№ 6-10 на месторождении «Западный Тегермен» в Алатском районе Бухарской области (проект ЗВОС)</t>
  </si>
  <si>
    <t>Оценка воздействия на окружающую среду бурения поисковых скважин №№9-15 на площади «Куйи Сургиль» АО «O`ZBEKNEFTGAZ» в Муйнакском районе Республики Каракалпакстан (проект ЗВОС)</t>
  </si>
  <si>
    <t>Оценка воздействия на окружающую среду бурения поисковых скважин №№4-6 на площади «Ижобат» АО «O`ZBEKNEFTGAZ» в Мубарекском районе Кашкадарьинской области (проект ЗВОС)</t>
  </si>
  <si>
    <t>ОВОС организации производства антикоррозионной проволоки и металлического профиля для потолков СП ООО «MASTER SCREW SYSTEMS», расположенного на территории промышленной зоны «А» города Джизак Джизакской области (ЗЭП)</t>
  </si>
  <si>
    <t>Оценка воздействия на окружающую среду промышленной отработки запасов базальтовых пород месторождения «Корабулок-6» в Чустском районе Наманганской области (проект ЗВОС).</t>
  </si>
  <si>
    <t>Оценка воздействия на окружающую среду организации завода по производству железобетонных изделий в Яшнабадском районе г. Ташкент (ЗЭП).</t>
  </si>
  <si>
    <t>Оценка воздействия на окружающую среду организации производства лакокрасочной продукции в ассортименте и жестяной тары в Янгихаётском районе города Ташкента (Проект ЗВОС)</t>
  </si>
  <si>
    <t>Оценка воздействия на окружающую среду промышленной добычи отработки части запасов кварцевых песков на месторождении «Ойнакум» в Пахтачинском районе Самаркандской области (проект ЗВОС)</t>
  </si>
  <si>
    <t>Оценка воздействия на окружающую среду организации установки налива сжиженного углеводородного газа (СУГ) в цистерны ООО «БУХАРСКИЙ НПЗ», расположенный в Караулбазарском районе  Бухарской области (ЗЭП). ПОВТОР</t>
  </si>
  <si>
    <t>ОВОС промышленной отработки запасов лессовидных пород месторождения «Пахтачинское» участок №2 «блоки I-A, II-B, III-C1» в Чиназском районе Ташкентской области, силами ООО «ME‘MOR ELNAZAR LOYIHA» (проект ЗВОС)</t>
  </si>
  <si>
    <t>ОВОС промышленного освоения   запасов   лессовидных пород месторождения «Озодлик-Х» с организацией кирпичного завода ООО «GISHТ BARAKA BUSINESS»   в   Янгиюльском   районе Ташкентской области (ЗЭП</t>
  </si>
  <si>
    <t>Оценка воздействия на окружающую среду организации цеха по производству трансмиссионных, гидравлических масел и смазочных материалов ЧП «ZUMZUM PLAST» в Сергелийском районе г.Ташкента (проект ЗВОС)</t>
  </si>
  <si>
    <t>Оценка воздействия на окружающую среду промышленного освоения запасов известняков месторождения «Каракурган-2» в Чустском районе Наманганской области (ЗЭП).</t>
  </si>
  <si>
    <t>ОВОС проведения работ по расчистке русла реки Карадарья, протекающей по территории села Бешкал в массиве Навруз Акдарьинского района и МСГ «Шошбулок» Пастдаргомского района Самаркандской области (проект ЗВОС)</t>
  </si>
  <si>
    <t>Оценка воздействия на окружающую среду проведения работ по расчистке русла реки «Язявансай», протекающий по территории МСГ «Заркент» в Ташлакском районе Ферганской области (проект ЗВОС)</t>
  </si>
  <si>
    <t>Оценка воздействия на окружающую среду проведения работ по расчистке русла реки Карадарья, протекающей по территории массива «Галаба» в Балыкчинском районе Андижанской области (проект ЗВОС)</t>
  </si>
  <si>
    <t>Оценка воздействия на окружающую среду проведение предварительной и детальной оценки верхних горизонтов юго-восточного фланга месторождения золото «Урталик» в Кошрабадском районе Самаркандской области (проект ЗВОС)</t>
  </si>
  <si>
    <t>Оценка воздействия на окружающую среду проведение детальной оценки рудного тело №3 и поиски на глубоких горизонтах месторождения Маулян в Каттакурганском районе Самаркандской области (проект ЗВОС)</t>
  </si>
  <si>
    <t>Оценка воздействия на окружающую среду птицеводческой фабрики фермерского хозяйства «Ilonsoy Lomann Parranda» на территории махаллинского схода граждан (МСГ) «Ширинобод» в Самаркандском районе Самаркандской области (ЗВОС)</t>
  </si>
  <si>
    <t>Қашқадарё вилоятининг Ғузор тумани «Шўртан» қўрғонида жойлашган Шўртан нефт ва газ қазиб чиқариш бошқармасига қарашли “Шўртан саноат зонаси” (1, 4, 5, 7, 8, 9, 11, 30, 33- саноат майдонлари) учун ишлаб чиқилган ифлослантирувчи моддалар ташламаларини атмосферага чиқаришнинг йўл қўйиладиган чекланган экологик нормативлари лойиҳаси</t>
  </si>
  <si>
    <t>Оценка воздействия на окружающую среду промышленной добычи утвержденных запасов газоконденсатного месторождение «Каракум» в Касанском районе Кашкадарьинской области (проект ЗВОС)</t>
  </si>
  <si>
    <t>Оценка воздействия на окружающую среду организации помольного комплекса фосфоритов СП ООO «CENTRAL ASIA FERTILIZER» на территории АО «Аммофос-Максам» (ЗЭП).</t>
  </si>
  <si>
    <t>Оценка воздействия на окружающую среду организации завода по производству алюминиевых профилей ООО «PROFIL PERFECT» на территории МСГ «Чарогбон» Тайлакского района Самаркандской области (Проект ЗВОС). ПОВТОР</t>
  </si>
  <si>
    <t>Оценка воздействия на окружающую среду модернизации ООО «Jizzax akkumulyator zavodi distributors» расположенного в промзоне «А» г. Джизак Джизакской области (Проект ЗВОС).</t>
  </si>
  <si>
    <t>На государственную экологическую экспертизу повторно представлены материалы первого этапа оценки воздействия на окружающую среду по проекту: «Вскрытие и отработка запасов полиметаллических руд месторождения «Чинарсай» в Сарыасийском районе Сурхандарьинской области, в соответствии с заключением государственной экологической экспертизы № 03-01/11-08-839 от 13.05.2022г.</t>
  </si>
  <si>
    <t>Оценка воздействия на окружающую среду разработки месторождения урановых руд «Жанубий Букиной», расположенного на территории Гиждуванского района Бухарской области, методом подземного выщелачивания (ПВ) (Проект ЗВОС).</t>
  </si>
  <si>
    <t>Оценка воздействия на окружающую среду разработки месторождения урановых руд «Шимолий Букиной», расположенного на территории Канимехского района Навоийской области, методом подземного выщелачивания (ПВ) (Проект ЗВОС).</t>
  </si>
  <si>
    <t>Оценка воздействия на окружающую среду организации производства легковых коммерческих автомобилей OOO «Avtosanoat-inginiring», расположенного на территории свободной экономической зоны «Джизак» в Шароф Рашидовском районе Джизакской области (ЗЭП).</t>
  </si>
  <si>
    <t>Самарқанд вилояти Оқдарё тумани Қоратепа МФЙ ҳудудидаги паррандачилик фабрикаси объекти қурилишининг ташкил этилиши учун ишлаб чиқилган атроф-муҳитга таъсир кўрсатилиши тўғрисидаги баёнот лойиҳаси.</t>
  </si>
  <si>
    <t>Андижон вилояти Улуғнор туманида жойлашган “Улуғнор-4” қум кони карьеридан фойдали қазилмаларни қазиб олишнинг Атроф муҳитга таъсири тўғрисида баёноти (АМТТБ лойиҳаси)</t>
  </si>
  <si>
    <t>Оценка воздействия на окружающую среду организации производства питьевых твёрдых желатиновых капсул с биологически активными пищевыми добавками ООО «ALL WELL LAB» в Мирзо Улугбекском районе города Ташкента (проект ЗВОС)</t>
  </si>
  <si>
    <t>Оценка воздействия на окружающую среду организации полигона для размещения токсичных отходов (шлак роторной печи), образуемых в результате деятельности предприятия АО «JIZZAX AKKUMLYATOR ZAVODI», занимающегося производством стартерных свинцово-кислотных аккумуляторов в Ш. Рашидовском районе Джизакской области (Проект ЗВОС) ПОВТОР</t>
  </si>
  <si>
    <t>Оценка воздействия на окружающую среду строительства временных зданий и сооружений для медной обогатительной фабрики №3 (МОФ-3) в рамках реализации проекта «Освоение месторождения Ёшлик-1» в Пскентском районе Ташкентской области (проект ЗВОС).</t>
  </si>
  <si>
    <t>ОВОС проведения геологоразведочных работ с целю детальной оценки на участке известняков «Поромон-5» в Янгикурганском районе Наманганской области (Проект ЗВОС).</t>
  </si>
  <si>
    <t>Оценка воздействия на окружающую среду промышленной отработки запасов песчано-гравийной смеси месторождения «Буденовское (Блок II-В)» в Чиназском районе Ташкентской области (проект ЗВОС)</t>
  </si>
  <si>
    <t>ТУОценка воздействия на окружающую среду расчистки русла и устройства дамб обвалования реки Чирчик, протекающей по территории ССГ «Элибой» в Куйичирчикском районе Ташкентской области (проект ЗВОС)</t>
  </si>
  <si>
    <t>Оценка воздействия на окружающую среду расчистки русла с устройством дамб обвалования сая Паркентсай, протекающего по территории МСГ «Бойкозон» в Паркентском районе Ташкентской области (проект ЗВОС)</t>
  </si>
  <si>
    <t>Оценка воздействия на окружающую среду промышленной отработки запасов песчано-гравийной смеси на месторождение «Дагана-2» в Шерабадском районе Сурхандарьинской области (проект ЗВОС)</t>
  </si>
  <si>
    <t>Оценка воздействия на окружающую среду промышленной отработки запасов гранодиоритов на месторождение «Актау-1» в Караузякском районе Республики Каракалпакстан (проект ЗВОС)</t>
  </si>
  <si>
    <t>Оценка воздействия на окружающую среду добычи запасов глинистых пигментов месторождения «Шорсув-4» в Узбекистанском районе Ферганской области силами СП ООО «MODERNA CEMENT INDUSTRIES» (проект ЗВОС)</t>
  </si>
  <si>
    <t>На государственную экологическую экспертизу представлены материалы первого этапа оценки воздействия на окружающую среду проведение поисковых работ золота на участках «Янги Умид» и «Западный Янги Умид» в Зийовуддинском горнорудном поле в Пахтачийском районе Самаркандской области.</t>
  </si>
  <si>
    <t>Наманган вилояти Чортоқ тумани Нурафшон МФЙ, Султон Саид кўчасида яшовси фуқаро "PULOTOV RAXIMJON XAMROXO‘JAYEVICH"  қарашли “Бройлер товуқлари етиштиришга ихтисослаштирилган товуқхона” фаолиятини йўлга қўйиш учун ишлаб чиқилган атроф-муҳитга таъсир кўрсатилиши тўғрисидаги баёнот лойиҳаси. </t>
  </si>
  <si>
    <t>Оценка воздействия на окружающую среду реконструкции складских помещений под ткацкое производство с крашением и выпуск штампованных дисков ООО «BAXMAL TO’QIMA» в Тайлякском районе Самаркандской области (проект ЗВОС)</t>
  </si>
  <si>
    <t>Оценка воздействия на окружающую среду детальных поисковых работ на уголь на участке Ваури силами ООО «UBER LABS» в Камашинском районе Кашкадарьинской области (проект ЗВОС)</t>
  </si>
  <si>
    <t>Оценка воздействия на окружающую среду промышленной отработки запасов песчано-гравийной смеси месторождения «Какыр-9» для строительных материалов в Узбекистанском  районе Ферганской области (проект ЗВОС)</t>
  </si>
  <si>
    <t>ОВОС промышленного освоения запасов песчано-гравийной смеси месторождения «Аччи-2» в Зааминском районе Джизакской области (проект ЗВОС)</t>
  </si>
  <si>
    <t>ОВОС организации предприятия по производству перекиси водорода, резинополимерной мидифицирующей добавки для асфальта, полимерных микросфер и композитных материалов, расположенного в Уртачирчикском районе Ташкентской области (проект ЗВОС)</t>
  </si>
  <si>
    <t>“Feniks omad” ХКга қарашли Сурхондарё вилояти, Сариосиё тумани ҳудудида жойлашган “Дашнобод” тупроқ карьери ва ғишт ишлаб чиқариш заводининг “Атроф-муҳитга таъсир кўрсатиш тўғрисидаги баёноти” лойиҳаси (АМТКТБ)</t>
  </si>
  <si>
    <t>ОВОС проведения предварительной и детальной оценки рудопроявления золота «Салын» в Марджанбулакском рудном поле в Галляаральском районе Джизакской области (Проект ЗВОС)</t>
  </si>
  <si>
    <t>Самарқанд вилояти Пахтачи тумани ҳудудида жойлашган, “Алянс конининг Ғарбий-1 участкаси” каолин конидан фойдали қазилмаларни қазиб олишнинг атроф муҳитга таъсирини баҳолаш (АМТТА лойиҳаси)</t>
  </si>
  <si>
    <t>Самарқанд вилояти Пахтачи тумани ҳудудида жойлашган, “Алянс конининг Ғарбий участкаси” каолин конидан фойдали қазилмаларни қазиб олишнинг атроф муҳитга таъсирини баҳолаш (АМТТА лойиҳаси)</t>
  </si>
  <si>
    <t>Проект экологических нормативов предельно-допустимых выбросов загрязняющих веществ в атмосферу для ООО «CHINOBOD NEFT BAZASI» в Кибрайском районе Ташкентской области (ПДВ)</t>
  </si>
  <si>
    <t>Оценка воздействия на окружающую среду промышленного освоения запасов известняков на месторождении «Санжалак-1» в Ш.Рашидовском районе Джизакской области (проект ЗВОС).</t>
  </si>
  <si>
    <t>ОВОС организации производства по выпуску минеральной ваты из базальтового камня ООО «EVEREST METALL GRAND», расположенного в промышленной зоне АХТАЧИ в Андижанском районе Андижанской области (проект ЗВОС)</t>
  </si>
  <si>
    <t>Оценка воздействия на окружающую среду промышленной отработки запасов базальтовых пород месторождения «Корабулок-5» в Чустском районе Наманганской области (проект ЗВОС). ПОВТОР</t>
  </si>
  <si>
    <t>Оценка воздействия на окружающую среду промышленного освоения запасов гранитов месторождения «Галярен» (участок №№ 1,2,3) в Карманинском районе Навоийской области (Проект ЗВОС)</t>
  </si>
  <si>
    <t>Оценка воздействия на окружающую среду установки подготовки и перекачки нефти в махалле «Янгиобод», Джаркурганском районе Сурхандарьинской области, силами ИП ООО «PETROMARUZ UZBEKISTAN» (проект ЗВОС)</t>
  </si>
  <si>
    <t>Оценка воздействия на окружающую среду по инвестиционному проекту: «Освоение месторождения золота Булуткан» в Учкудукском районе Навоийской области (Проект ЗВОС).</t>
  </si>
  <si>
    <t>Оценка воздействия на окружающую среду проведения геологоразведочных работ на участке кварцитов «Shimoliy» ООО «BA CHIRCHIK METALL» в Учкудукском районе Навоийской области (проект ЗВОС)</t>
  </si>
  <si>
    <t>Оценка воздействия на окружающую среду организации предприятия по производству автоклавных газоблоков в городе Ургенч Хорезмской области (проект ЗВОС)</t>
  </si>
  <si>
    <t>Оценка воздействия на окружающую среду проведения геологоразведочных работ на участке кварцитов «Uchquduq-1» в Учкудукском районе Навоийской области (проект ЗВОС)</t>
  </si>
  <si>
    <t>Оценка воздействия на окружающую среду проведения геологоразведочных работ на участке кварцитов «Uchquduq-2» в Учкудукском районе Навоийской области (проект ЗВОС)</t>
  </si>
  <si>
    <t>Оценка воздействия на окружающую среду проведения геологоразведочных работ на участке кварцитов «Sharqiy» в Учкудукском районе Навоийской области (проект ЗВОС)</t>
  </si>
  <si>
    <t>Оценка воздействия на окружающую среду проведения геологоразведочных работ на участке кварцитов «Uchquduq-3» в Учкудукском районе Навоийской области (проект ЗВОС)</t>
  </si>
  <si>
    <t>Оценка воздействия на окружающую среду организации производства железобетонных изделий, готового бетона, хранения и реализации цемента ООО «IQBOL UMIDJON»
в городе Самарканд Самаркандской области (Проект ЗВОС)</t>
  </si>
  <si>
    <t>ОВОС промышленного освоения запасов песчано-гравийных материалов Шоркульского месторождения (участок №17) в Гиждуванском районе Бухарской области, силами ООО «MEGA STROY GPS» (проект ЗВОС)</t>
  </si>
  <si>
    <t>ОВОС проведения геологоразведочных работ на участке гранитов «Кошработ-2» в Кошработском районе Самаркандской области, силами ООО «GRANITE STONE TECHNOLOGY» (проект ЗВОС)</t>
  </si>
  <si>
    <t>Оценка воздействия на окружающую среду промышленного освоения запасов щебеночно-песчаной смеси месторождения «Жамансой-2» в Берунийском районе Республики Каракалпакстан (проект ЗВОС)</t>
  </si>
  <si>
    <t>Фарғона вилояти Риштон тумани Жахонобод МФЙ ҳудудида жойлашган “INOMOV IQBOLJON” маъсулияти чекланган жамиятига қарашли пишиқ ғишт ишлаб чиқариш цехини ташкил этиш учун атроф-муҳитга таъсири тўғрисидаги баёнот лойиҳаси (АМТТБ)</t>
  </si>
  <si>
    <t>Проект экологических нормативов образования и размещения отходов для СП ООО «QUVASOYSHIFER HRIZOTIL» в г.Кувасай  Ферганской области (ПДО)</t>
  </si>
  <si>
    <t>ОВОС организации производства шифера, чугунных чушек и строительных материалов (гвозди, шурупы, саморезы) ООО «KATTAKURGAN SHIFER», в Каттакурганском районе Самаркандской области (проект ЗВОС)</t>
  </si>
  <si>
    <t>Проект экологических нормативов предельно-допустимых выбросов загрязняющих веществ в атмосферу для предприятия СП ООО «QUVASOYSHIFER HRIZOTIL» в г.Кувасай Ферганской области (ПДВ)</t>
  </si>
  <si>
    <t>Оценка воздействия на окружающую среду проведения геологоразведочных работ в пределах Андабазарского инвестиционного блока на площади «Амбартепа» на территории Мубарекского и Касанского районов Кашкадарьинской области (проект ЗВОС)</t>
  </si>
  <si>
    <t>Оценка воздействия на окружающую среду промышленной отработки запасов песчаников на месторождении «Камышбаши-1» в Узбекистанском районе Ферганской области (ЗЭП)</t>
  </si>
  <si>
    <t>Тошкент вилояти Чирчиқ шаҳарида жойлашаган «DYED YARN EXPERTS» маъсуляти чекланган жамиятига қарашли бўлган «пахта ипларини бўяш цехи» ташкил қилиш учун ишлаб чиқилган Атроф-муҳитга таъсир кўрсатилиши тўғрисидаги баёнот лойиҳаси</t>
  </si>
  <si>
    <t>ОВОС промышленного освоения травертинободобных известняков месторождения «Джаркудук-1» в Нурабадском районе Самаркандской области, силами OOO «FACE STONE GALLERY» (проект ЗВОС)</t>
  </si>
  <si>
    <t>Оценка воздействия на окружающую среду организации птицефабрики силами OOO «JAJI JO’JALAR» на территории ССГ «Буз-сув» Зангиатинского района Ташкентской области (проект ЗВОС)</t>
  </si>
  <si>
    <t>Оценка воздействия на окружающую среду организации птицефермы силами OOO «ASQAR BIZNES 2020» на территории МСГ «Нурли замин» Юкори Чирчикского района Ташкентской области (проект ЗВОС)</t>
  </si>
  <si>
    <t>Оценка воздействия на окружающую среду строительства разведочных скважин № 1-3 на месторождение «Янги Тегермен» в Алатском районе Бухарской области (проект ЗВОС)</t>
  </si>
  <si>
    <t>Оценка воздействия на окружающую среду проведения геологоразведочных работ в пределах Куктошского инвестиционного блока на площади «Шох» на территории Касанского и Кукдалинского районов Кашкадарьинской области (проект ЗВОС)</t>
  </si>
  <si>
    <t>Оценка воздействия на окружающую среду промышленного освоения запасов песков на месторождении «Агалык-Сазаганское (1984)» в Нурабадском районе Самаркандской области (ЗЭП)</t>
  </si>
  <si>
    <t>ОВОС промышленной добычи мраморированных известняков месторождения «Янгиабад» в Китабском районе Кашкадарьинской области, силами ООО «CALSIT STONE» (ЗЭП)</t>
  </si>
  <si>
    <t>Қашқадарё вилояти Ғузор тумани Бўстон массиви “Шерали” МФЙ ҳудудида жойлашган маиший чиқиндилар полигони ҳамда қаттиқ маиший чиқиндиларни саралаш ва қайта ишлаш комплекси фаолиятининг атроф-муҳитга таъсир кўрсатиш тўғрисидаги баёнот лойиҳаси (АМТБ)</t>
  </si>
  <si>
    <t>ОВОС проведения работ по расчистке русла и устройств дамб обвалования реки Номсиз, протекающей по территории контуров 37 и 35 МСГ «Мирзо Улугбек» в Навбахорском районе Навоийской области (проект ЗВОС)</t>
  </si>
  <si>
    <t>ОВОС проведения работ по расчистке русла и устройству дамб обвалования реки Чирчик, протекающей по территории МСГ «Кушёгоч» Янгиюльского района Ташкентской области (проект ЗВОС)</t>
  </si>
  <si>
    <t>ОВОС промышленного освоения валунно-песчано-гравийных пород месторождения «Эски Ковунчи-5» (Мунаввар Тонг) в Янгиюльском и Куйичирчикском районах Ташкентской области (проект ЗВОС)</t>
  </si>
  <si>
    <t>Оценка воздействия на окружающую среду промышленной отработки песчано-гравийной смеси месторождения «Эски Ковунчи» в Янгиюльском районе Ташкентской области (проект ЗВОС)</t>
  </si>
  <si>
    <t>Оценка воздействия на окружающую среду расчистки русла реки Сырдарья (участки №№5,6), протекающей по контурам 20, 27, 28, 29, 30, 33, 35, 36, 37, 66, 67, 68, 69 (ПК 76+00 – ПК 106+00) в АВП «Узбекистан» Гулистанского района Сырдарьинской области (ЗЭП) ПОВТОР</t>
  </si>
  <si>
    <t>Оценка воздействия на окружающую среду организации производства алюминиевых радиаторов отопления СП ООО «RADIATOR ELITE» в Яшнабадском районе г.Ташкента (проект ЗВОС)</t>
  </si>
  <si>
    <t>Оценка воздействия на окружающую среду по проекту: «Реконструкция и расширение хвостохранилища 2 Марджанбулакского золотоизвлекательного цеха (МЗИЦ) Южного Рудоуправления (ЮРУ) Акционерного общества   «Навоийский горнометаллургический комбинат» (АО «НГМК»), расположенного на территории Галляаральского района Джизакской области (проект ЗВОС)</t>
  </si>
  <si>
    <t>Оценка воздействия на окружающую среду строительства поверхностного постоянного базисного расходного склада взрывчатых материалов емкостью 240 тонн на фосфоритном месторождении Джерой Южный в Навоийской области. (Проект ЗВОС)</t>
  </si>
  <si>
    <t>Оценка воздействия на окружающую среду организации кожевенного производства на территории Карманинского района Навоийской области. (Проект ЗВОС)</t>
  </si>
  <si>
    <t>Оценка воздействия на окружающую среду увеличение производственной мощности хлората натрия на территории AO «FARG’ONAAZOT», расположенного в городе Фергана Ферганской области. (Проект ЗВОС).</t>
  </si>
  <si>
    <t>Оценка воздействия на окружающую среду предприятия по переработке шкур крупного и мелкого рогатого скота для производства обработанной кожи и изготовлению кожаной обуви ООО «HAVAR INTERPRAYZIZ» на массиве «Дустлик» Сергелийского района г. Ташкент (ЗЭП).</t>
  </si>
  <si>
    <t>“JAHON EVRO SERVIS” масъулияти чекланган жамиятига қарашли Наманган вилояти Янгиқўрғон тумани Оқтепа МФЙ  ҳудудида жойлашган цемент ишлаб чиқариш заводи учун  экологик оқибатлар тўғрисидаги баёнот лойиҳаси (ЭОТБ)</t>
  </si>
  <si>
    <t>Оценка воздействия на окружающую среду модернизации АО «SHARG`UN KO`MIR» с увеличением производительности до 900 тыс. тонн каменного угля в год (ЗЭП).</t>
  </si>
  <si>
    <t>Оценка воздействия на окружающую среду на организацию хвостового хозяйства ГМЗ-4 (3 очередь, II этап) в Кошрабадском районе Самаркандской области (ЗЭП)</t>
  </si>
  <si>
    <t>Наманган вилояти Янгиқўрғон тумани, Бунёдкор МФЙ ҳудудида жойлашган “ISKOVOT EKO PARRANDA” МЧЖга қарашли “Паррандачилик фермаси Парранда бройлерларни гўшт йўналишида етиштириш” учун ишлаб чиқилган экологик оқибатлар тўғрисидаги баёнот лойиҳаси (ЭОТБ)</t>
  </si>
  <si>
    <t>“SAXOVAT TEXS” МЧЖ ҚКга Андижон вилояти, Шахрихон тумани Вахим МФЙ ҳудудида жойлашган “Пахта тозалаш заводи” ҳудудида “Ўсимлик ёғи ишлаб чиқариш цехи” ташкил қилишнинг “Атроф муҳитга таъсири тўғрисидаги баёнот” (АМТТБ) лойиҳаси</t>
  </si>
  <si>
    <t>Оценка воздействия на окружающую среду строительства подъездного железнодорожного пути к территории Наманганской свободной экономической зоны в Папском и Чустском районах Наманганской области (Проект ЗВОС).</t>
  </si>
  <si>
    <t>Оценка воздействия на окружающую среду строительства железобетонного железнодорожного моста на перегоне ст. Корли- тог – разъезд Кийикли через Бухарский магистральный коллектор на территории Пешкунского района Бухарской области (Проект ЗВОС).</t>
  </si>
  <si>
    <t>ОВОС проведения работ по расчистке русла и устройств дамб обвалования сая Говасай, протекающего по территории МСГ «Тошкурган» в Чустском районе Наманганской области (проект ЗВОС) ПАВТОР</t>
  </si>
  <si>
    <t>Оценка воздействия на окружающую среду промышленного отработки запасов габбро месторождения «Султонбобо» (участок №1 и участок №2) в качестве облицовочного и  строительного камня в Берунийском районе Республики Каракалпакстан (Проект ЗВОС).</t>
  </si>
  <si>
    <t>Оценка воздействия на окружающую среду промышленной отработки части запасов известняков на месторождении «Имом-ота» в качестве строительных материалов в Ходжаабадском районе Андижанской области. (проект ЗВОС)</t>
  </si>
  <si>
    <t>ОВОС проведения работ по расчистке русла и устройств дамб обвалования сая Говасай, протекающего по территории МСГ «Тошкурган» в Чустском районе Наманганской области (проект ЗВОС) ПОВТОР</t>
  </si>
  <si>
    <t>Оценка воздействия на окружающую среду организации участка по производству товарного бетона и железобетонных изделий силами ООО «Med Standard Glass», расположенного в Бостанлыкском районе Ташкентской области (проект ЗВОС)</t>
  </si>
  <si>
    <t>Оценка воздействия на окружающую среду проведения работ по расчистке русла реки Нарын, протекающей по территории сёл «Гулистан» и «Учтепа» в Уйчинском районе Наманганской области (ЗЭП)</t>
  </si>
  <si>
    <t>ТУШОценка воздействия на окружающую среду производства железобетонных изделий ООО «ISTIQBOL BETON STROY» в Урта-Чирчикском районе Ташкентской области (ЗЭП)</t>
  </si>
  <si>
    <t>ОВОС промышленной добычи запасов известняков месторождения «Курувчи-9» в Узбекистанском районе Ферганской области (проект ЗВОС)</t>
  </si>
  <si>
    <t>Оценка воздействия на окружающую среду проведения работ по расчистке русла и устройству дамб обвалования реки Сангзар, протекающей по территории ССГ «Бахмал» до села Удамали ССГ «Сангзар» в Бахмальском районе Джизакской области (проект ЗВОС)</t>
  </si>
  <si>
    <t>Оценка воздействия на окружающую среду промышленной отработки части запасов каолиновых пород на месторождение «Алтинтауское (участок-7)» в Учкудукском районе Навоийское области (ЗЭП)</t>
  </si>
  <si>
    <t>Оценка воздействия на окружающую среду расчистки русла сая Охаликсай, протекающего по территории МСГ «Гулистан» в Самаркандском районе Самаркандской области (проект ЗВОС)</t>
  </si>
  <si>
    <t>Оценка воздействия на окружающую среду организации цеха по переработке лома алюминиевого ООО «FAYZ ALUMIN» в Яшнабадском районе г. Ташкента (проект ЗВОС). </t>
  </si>
  <si>
    <t>Проект экологических нормативов предельно-допустимого сброса загрязняющих веществ со сточными водами в поверхностный водоток реку Ахангаран для филиала разреза «Ангренский» АО «Узбекуголь», расположенном в пос. Джигиристан  Ахангаранского района Ташкентской области (проект ПДС).</t>
  </si>
  <si>
    <t>Оценка воздействия на окружающую среду промышленного освоения запасов песчано-гравийной смеси на месторождение «Пачкамар-5» в Гузарском районе Кашкадарьинской области (ЗЭП)</t>
  </si>
  <si>
    <t>Самарқанд вилояти Жомбой тумани “Деҳқонобод” МФЙ ҳудудида жойлашган “BMAX BUILDING MATERIALS” МЧЖга қарашли бўёқ ишлаб чиқариш цехининг Экологик оқибатлар тўғрисида баёнот (ЭОТБ) лойиҳаси ПОВТОР</t>
  </si>
  <si>
    <t>Оценка воздействия на окружающую среду проведения работ по расчистке русла реки Зарафшан, протекающей по территории МСГ «Рахматобод» на переходе Тайлакского и Ургутского районов Самаркандской области (ЗЭП)</t>
  </si>
  <si>
    <t>ОВОС промышленной добычи запасов известняков месторождения «Курувчи-9» в Узбекистанском районе Ферганской области (проект ЗВОС) ПОВТОР</t>
  </si>
  <si>
    <t>Оценка воздействия на окружающую среду организации кирпичного завода с промышленной отработкой запасов лессовидных пород месторождения «Себзор» в Сариасийском районе Сурхандарьинской области, силами ЧП «IQBOL KO’L BALIG’I» (проект ЗВОС)</t>
  </si>
  <si>
    <t>Оценка воздействия на окружающую среду проведения работ по расчистке русла Заркентсай, протекающей по территории МСГ «Сойсохил» в Паркентском районе Ташкентской области (проект ЗВОС)</t>
  </si>
  <si>
    <t>Оценка воздействия на окружающую среду проведения работ по расчистке русла реки Сырдарья, протекающей по территории массива «Охунбабаева» в Чиназском районе Ташкентской области (проект ЗВОС)</t>
  </si>
  <si>
    <t>Оценка воздействия на окружающую среду модернизации и реконструкции воздушных линий магистральных сетей – ВЛ «Л-Хамза-1» классом напряжения 220 кВ протяженностью 36,1 км в Бухарской области (Проект ЗВОС)</t>
  </si>
  <si>
    <t>Оценка воздействия на окружающую среду строительства ВЛ 220 кВ, протяженностью 31 км, со строительством новой ПС 220/110/35 кВ «Ахангаран» мощностью 2x250 MBA на территории Свободной экономической зоны «Ангрен» в Ахангаранском районе Ташкентской области (Проект ЗВОС)</t>
  </si>
  <si>
    <t>Оценка воздействия на окружающую среду организации производства железобетонных изделий и расфасовки цемента ООО «BETON KLASS SAVDO» в городе Самарканд Самаркандской области (проект ЗВОС).</t>
  </si>
  <si>
    <t>Оценка воздействия на окружающую среду организации птицефермы на территории МСГ «Сутчилар» в Чиназском районе Ташкентской области (проект ЗВОС) </t>
  </si>
  <si>
    <t>Оценка воздействия на окружающую среду строительство фермы по выращиванию бройлерных кур ООО «EKO CHICKEN GROUP INVEST» на территории МСГ «Галла Кудук» Ахангаранского района Ташкентской области (ЗВОС)</t>
  </si>
  <si>
    <t>ОВОС организации производства шифера, чугунных чушек и строительных материалов ООО «KATTAKURGAN SHIFER», в Каттакурганском районе Самаркандской области (ЗЭП).</t>
  </si>
  <si>
    <t>Оценка воздействия на окружающую среду разработки газоконденсатных месторождений Акчалакской группы (Акчалак, Кокчалак, Акчалак, Карачалак, Гарбий Борсакелмас) в Кунградском районе Республики Каракалпакстан (ЗЭП)</t>
  </si>
  <si>
    <t>Оценка воздействия на окружающую среду разработки газоконденсатного месторождения Дивалкак в Караулбазарском районе Бухарской области (ЗЭП)</t>
  </si>
  <si>
    <t>Оценка воздействия на окружающую среду проведения работ по расчистке русла сая Номсиз, протекающей по территории МСГ «М.Улугбек» в Навбахарском районе Навоийской области (проект ЗВОС)</t>
  </si>
  <si>
    <t>ОВОС проведения поисковых работ на золото и других полезных ископаемых на участке Восточный Тиллатог в Зийовуддинском горнорудном поле, расположенном на территории Карманинского района Навоийской области (Проект ЗВОС)</t>
  </si>
  <si>
    <t>Оценка воздействия на окружающую среду промышленной отработки запасов лессовидных пород месторождения «Джамбул 4» и организации киричного завода, расположенных в Юкоричирчикском районе Ташкентской области (проект ЗВОС)</t>
  </si>
  <si>
    <t>ЗВОС по объекту: «Строительство склада для хранения и переработки нефтепродуктов для оптовой продажи» в городе Каттакурган Самаркандской области (Проект ЗВОС).</t>
  </si>
  <si>
    <t>ОВОС  Строительство  оценочно-эксплуатационных  групповых  скважин №191-235 на месторождении «Хаудак» в Джаркурганском районе Сурхандарьинской области (проект ЗВОС).</t>
  </si>
  <si>
    <t>Оценка воздействия на окружающую среду строительства канализационных очистных сооружений мощностью 1,55 тыс. м3/сут. на территории МСГ “Тайлякского района Самаркандской области (проект ЗВОС)</t>
  </si>
  <si>
    <t>Оценка воздействия на окружающую среду организации современных корпусов для птицеводческой фабрики на территории махаллинского схода граждан (МСГ) «Навбахор» в Тайлакском районе Самаркандской области (ЗВОС)</t>
  </si>
  <si>
    <t>Оценка воздействия на окружающую среду организации производства салатного масла на территории МСГ «Кургоча» в Тайлякского района Самаркандской области (ЗВОС)</t>
  </si>
  <si>
    <t>Оценка воздействия на окружающую среду организации производства бензойной кислоты из кубовых остатков производства «Капролактам» силами СП ООО «ECO TECH GROUP» в Паркентском районе Ташкентской области (Проект ЗВОС).</t>
  </si>
  <si>
    <t>Оценка воздействия на окружающую среду строительства завода по производству металлоконструкций, по ремонту нефтепромыслового оборудования и цеха по производству сосудов и аппаратов в Янгиюльском районе Ташкентской области (ЗЭП)</t>
  </si>
  <si>
    <t>Оценка воздействия на окружающую среду строительства дополнительных цехов по сборке и окраске деталей самолётов, арматурного и металлообрабатывающих цехов на территории  АО «TOSHKENT MEXANIKA ZAVODI» (ТМZ) в Яшнабадском районе города  Ташкента (проект  ЗВОС)</t>
  </si>
  <si>
    <t>Оценка воздействия на окружающую среду модернизации и реконструкции воздушных линий магистральных сетей – ВЛ «Л-Д-Ш» классом напряжения 220 кВ протяженностью 77,2 км в Сурхандарьинской области (Проект ЗВОС)</t>
  </si>
  <si>
    <t>Оценка воздействия на окружающую среду промышленной отработки части запасов каолиновых пород на месторождение «Алтинтауское II» (участок-1) в Учкудукском районе Навоийское области (ЗЭП)</t>
  </si>
  <si>
    <t>Оценка воздействия на окружающую среду промышленной добычи лессовидных пород на месторождение «Чархин-2» в Пастдаргомском районе Самаркандской области (ЗЭП)</t>
  </si>
  <si>
    <t>Оценка воздействия на окружающую среду организации литейного производства ООО «CHIRCHIK LIT METALL» в городе Чирчике Ташкентской области (проект ЗВОС).</t>
  </si>
  <si>
    <t>Оценка воздействия на окружающую среду организации предприятия по выпуску алюминиевых и биметаллических отопительных радиаторов на территории OOO «MAXIMUM DREAM», расположенного в Алмазарском районе города Ташкента. (ЗЭП)</t>
  </si>
  <si>
    <t>ОВОС строительства специальных скважин №№ 879-881 на месторождении «Ходжаабад» в Ходжаабадском районе Андижанской области (проект ЗВОС) ПОВТОР</t>
  </si>
  <si>
    <t>Проект экологических нормативов образования и размещения отходов для промплощадки месторождения «Бескала» в Кунградском районе Республики Каракалпакстан (ПДО) ПОВТОР</t>
  </si>
  <si>
    <t>Проект экологических нормативов предельно-допустимых выбросов загрязняющих веществ в атмосферу для промплощадки месторождения «Бескала» в Кунградском районе Республики Каракалпакстан (ПДВ) ПОВТОР</t>
  </si>
  <si>
    <t>Оценка воздействия на окружающую среду размещения технологического оборудования по производству рафинированного хлопкового масла ООО «OZOD NURLI HAYOT» в Музрабадском районе Сурхандарьинской области (Проект ЗВОС) ПОВТОР</t>
  </si>
  <si>
    <t>Оценка воздействия на окружающую среду проведения работ по расчистке русла сая «Аксакатасай», протекающей по территории города Газалкент в Бостанлыкском районе Ташкентской области (проект ЗВОС)</t>
  </si>
  <si>
    <t>Оценка воздействия на окружающую среду проведения работ по расчистке русла реки «Ахангаран», протекающей по территории СВТ Шинам уют и Райхон в Пскентском районе Ташкентской области (проект ЗВОС)</t>
  </si>
  <si>
    <t>Оценка воздействия на окружающую среду организации цеха по производству арматуры из черного металла в городе Чирчик Ташкентской области (ЗЭП)</t>
  </si>
  <si>
    <t>Оценка воздействия на окружающую среду организации предприятия по производству аккумуляторных батарей силами ООО «AZIYA FAVORIT PLYUS» на территории Ахангаранского района Ташкентской области (Проект ЗВОС)</t>
  </si>
  <si>
    <t>Оценка воздействия на окружающую среду проведения работ по расчистке русла и устройству дамб обвалования Товоксая, протекающей по территории ОСГ «Ахтал» в Тамдынском районе Навоийской области (проект ЗВОС)</t>
  </si>
  <si>
    <t>Оценка воздействия на окружающую среду проведения работ по расчистке русла Кызылсая, протекающего по территории МСГ «Кенес» в Юкоричирчикском районе Ташкентской области (проект ЗВОС)</t>
  </si>
  <si>
    <t>Оценка воздействия на окружающую среду освоения месторождения золота «Кушсай» в Ахангаранском районе Ташкентской области (проект ЗВОС)</t>
  </si>
  <si>
    <t>Оценка воздействия на окружающую среду проведения работ по расчистке русла реки Зарафшан, протекающей по территории МСГ «Урай Элипок» в Тайлакском районе Самаркандской области (проект ЗВОС)</t>
  </si>
  <si>
    <t>Оценка воздействия на окружающую среду промышленной добычи запасов известняков и лессовидных пород на месторождении «Кутерма-1» для производства цемента в Фаришском районе Джизакской области (ЗЭП)</t>
  </si>
  <si>
    <t>Оценка воздействия на окружающую среду проведения детальной оценки и разведки на участке песчано-гравийной смеси «Капчугай» в Алтыарыкском районе Ферганской области (проект ЗВОС)</t>
  </si>
  <si>
    <t>Оценка воздействия на окружающую среду модернизации и реконструкции воздушных линий магистральных сетей - ПС «Зафар» 220 кВ филиал «Ташкентские городские МЭС» АО «O`ZBEKISTON MILLIY ELEKTR TARMOQLARI» в Бектемирском районе города Ташкент (Проект ЗВОС)</t>
  </si>
  <si>
    <t>Оценка воздействия на окружающую среду промышленной добычи запасов гипсового камня месторождения «Курганча-7» в Пахтачинском районе Самаркандской области (проект ЗВОС)</t>
  </si>
  <si>
    <t>Оценка воздействия на окружающую среду модернизации и реконструкции воздушных линий магистральных сетей - ПС «Файзиобод» 220 кВ филиал «Ташкентские городские магистральные электрические сети» АО «O`ZBEKISTON MILLIY ELEKTR TARMOQLARI» в Сергелийском районе, города Ташкент (Проект ЗВОС)</t>
  </si>
  <si>
    <t>Оценка воздействия на окружающую среду цеха по производству железобетонных изделий (ЖБИ), включающего дробильно-сортировочный комплекс (ДСК) в мелководной зоне в Уртачирчикском районе Ташкентской области, силами ООО «GOLDEN FISH GROUP» (проект ЗВОС) ОТКАЗ</t>
  </si>
  <si>
    <t>Оценка воздействия на окружающую среду промышленной отработки запасов песчанно-гравийной смеси на месторождение «Киргиз-4» в Узбекистанском районе Ферганской области (ЗЭП)</t>
  </si>
  <si>
    <t>Проект экологических нормативов предельно-допустимых выбросов загрязняющих веществ в атмосферу для Ургенчского управления магистральных газопроводов (УМГ) в Янгиарыкском районе Хорезмской области (ПДВ)</t>
  </si>
  <si>
    <t>Оценка воздействия на окружающую среду расчистки русла и устройства дамб обвалования реки Сангзар, протекающей по территории ССГ «Бахмал» до пос.Удамайли ССГ «Сангзар» в Бахмальском районе Джизакской области (проект ЗВОС)</t>
  </si>
  <si>
    <t>Оценка воздействия на окружающую среду проведения работ по расчистке русла и устройству дамб обвалования реки Сырдарья, протекающей по контурам 13, 17-19, 63-66, 68 на территории АВП «Боёвут» в Гулистанском районе Сырдарьинской области (проект ЗВОС)</t>
  </si>
  <si>
    <t>Оценка воздействия на окружающую среду промышленной отработки запасов известняков месторождения Ачисув-1 для получения строительной извести в Узбекистанском районе Ферганской области. (проект ЗВОС)</t>
  </si>
  <si>
    <t>Оценка воздействия на окружающую среду организации кирпичного завода в Паркентском районе Ташкентской области, силами ООО «CHOTQOL SIFAT G'ISHT» (проект ЗВОС)</t>
  </si>
  <si>
    <t>Оценка воздействия на окружающую среду строительства установки подготовки нефти (УПН) на территории промысла «Туртсари» ИП ООО «SANOAT ENERGETIKA GURUHI» в Гузарском районе Кашкадарьинской области (проект ЗВОС)</t>
  </si>
  <si>
    <t>ОВОС проведения геологоразведочных работ на месторождении «Марказий Авваль» (скважины №№16-30) в Ферганском районе Ферганской области (проект ЗВОС)</t>
  </si>
  <si>
    <t>Оценка воздействия на окружающую среду промышленной отработки части запасов Западного участка Кызылсайского месторождения глин для производства цемента в Нурабадском районе Самаркандской области, силами ИП ООО «KATTAKURGAN SIGMA CEMENT» (проект ЗВОС)</t>
  </si>
  <si>
    <t>Оценка воздействия на окружающую среду промышленной отработки части запасов Западного участка Кызылсайского месторождения известняков для производства цемента в Нурабадском районе Самаркандской области, силами ИП ООО «KATTAKURGAN SIGMA CEMENT» (проект ЗВОС)</t>
  </si>
  <si>
    <t>Оценка воздействия на окружающую среду промышленного освоения известняков месторождения «Шорсу-2», расположенного в Узбекистанском районе Ферганской области (проект ЗВОС)</t>
  </si>
  <si>
    <t>Оценка воздействия на окружающую среду промышленного освоения гипсов месторождения «Камишбоши-5» (участок №1, №2), расположенного в Узбекистанском районе Ферганской области (проект ЗВОС)</t>
  </si>
  <si>
    <t>Оценка воздействия на окружающую среду увеличения производственной мощности производства растительного масла ООО «CHICKEN CLASS», расположенного в Чиланзарском районе города Ташкента (ЗЭП)</t>
  </si>
  <si>
    <t>Оценка воздействия на окружающую среду проведения работ по расчистке русла сая «Сассиккул-1», протекающей по территории МСГ Дустлик в Конимехском районе Навоийской области (проект ЗВОС)</t>
  </si>
  <si>
    <t>ОВОС строительства кирпичного завода с промышленным освоением запасов лессовидных пород месторождения «Чархин-I» в Пастдаргомском районе Самаркандской области (ЗЭП).</t>
  </si>
  <si>
    <t>Оценка воздействия на окружающую среду организации цеха по отбеливанию марли, изготовлению медицинских перевязочных материалов и ваты силами ООО «ELASTIKUM», расположенного в Паркентском районе Ташкентской области (проект ЗВОС) ПОВТОР</t>
  </si>
  <si>
    <t>Тошкент вилояти Чирчиқ шаҳарида жойлашган «DYED YARN EXPERTS» маъсуляти  чекланган жамиятига қарашли бўлган “ пахтани қайта ишлаш, ип йигирув, тўқув, тикув ва бўяш цех” ташкил қилиш учун ишлаб чиқилган Атроф-муҳитга таъсир кўрсатилиши тўғрисидаги баёнот лойиҳаси ПОВТОР</t>
  </si>
  <si>
    <t>Оценка воздействия на окружающую среду птицеводческой фабрики фермерского хозяйства «Ilonsoy Lomann Parranda» на территории МСГ «Ширинобод» в Самаркандском районе Самаркандской области (ЗЭП)</t>
  </si>
  <si>
    <t>ОВОС промышленной отработки запасов песчано-гравийной смеси участка Северный Касансайского месторождения в Туракурганском районе Наманганской области, силами ООО «MINGBULOQ MAXSUS TEHNIKA» (проект ЗЭП)</t>
  </si>
  <si>
    <t>ОВОС разработки газоконденсатного месторождения Урга в Муйнакском районе Республики Каракалпакстан (ЗЭП)</t>
  </si>
  <si>
    <t>Оценка воздействия на окружающую среду проведения работ по расчистке русла сая «Бургутхана», протекающей по территории МСГ Амир Темур в Нуратинском районе Навоийской области (проект ЗВОС)</t>
  </si>
  <si>
    <t>Оценка воздействия на окружающую среду расширения производства по выпуску газоблока ООО «UNIVERSAL TEMIR BETON» в Кибрайском районе Ташкентской области (Проект ЗВОС)</t>
  </si>
  <si>
    <t>Оценка воздействия на окружающую среду установки дополнительного технологического оборудования на территории АО «Chirchiq Transformator Zavodi» в городе Чирчике Ташкентской области (ЗЭП).</t>
  </si>
  <si>
    <t>Самарқанд вилояти Оқдарё тумани Қоратепа МФЙ ҳудудидаги паррандачилик фабрикаси объекти қурилишининг ташкил этилиши учун ишлаб чиқилган атроф-муҳитга таъсир кўрсатилиши тўғрисидаги баёнот лойиҳаси</t>
  </si>
  <si>
    <t>Проект экологических нормативов предельно-допустимого сброса загрязняющих веществ со сточными водами в поверхностный водоток реку Дукентсай для терминала ДЭТ «Ангрен – ПАП», расположенного в г. Ангрен Ташкентской области (проект ПДС).</t>
  </si>
  <si>
    <t>Оценка воздействия на окружающую среду промышленной добычи запасов лессовидных пород месторождения «Кучарбулак» в Галляаральском районе Джизакской области, силами Ф/Х «KO`CHARBULOQ SARDOR» (проект ЗВОС)</t>
  </si>
  <si>
    <t>ОВОС организации предприятия по производству перекиси водорода, резинополимерной мидифицирующей добавки для асфальта, полимерных микросфер и композитных материалов, расположенного в Уртачирчикском районе Ташкентской области (проект ЗВОС) ПОВТОР</t>
  </si>
  <si>
    <t>Оценка воздействия на окружающую среду ввод в эксплуатацию кирпичного завода и промышленной добычи лессовидных пород на месторождении «Равот-2» в Ш. Рашидовском районе Джизакской области (ЗЭП)</t>
  </si>
  <si>
    <t>Фарғона вилояти, Ўзбекистон тумани, Ғ. Ғулом ММТП ҳудудида жойлашадиган “SHAFFOF SEMENT SANOAT” масъулияти чекланган жамияти қўшма корхонасига қарашли цемент ишлаб чиқариш корхонасини қувватини йилига 450 минг тоннага мослаштириш учун атроф муҳитга таъсири тўғрисидаги баёнот лойиҳаси (АМТТБ)</t>
  </si>
  <si>
    <t>Фарғона вилояти, Ўзбекистон тумани ҳудудида “POP SEMENT” масъулияти чекланган жамияти томонидан “Камишбашинское (1954)” гипс ва ангидрит конининг “Западный” участкасининг қисмида гипс ва ангидрит жинсларини саноат даражасида қазиб олишнинг атроф-муҳитга таъсирини баҳолаш (АМТБ лойиҳаси).</t>
  </si>
  <si>
    <t>Оценка воздействия на окружающую среду промышленной отработки запасов лессовидных пород месторождения «Янгибог» и функционирования цеха по производству жжённого кирпича в Китабском районе Кашкадарьинсой области (ЗЭП). ПОВТОР</t>
  </si>
  <si>
    <t>Оценка воздействия на окружающую среду строительства эксплуатационно-нагнетательных скважин №№ 883-892 на месторождении Ходжаабад в Ходжаабадском районе Андижанской области (Проект ЗВОС). ПОВТОР . ОТКАЗ</t>
  </si>
  <si>
    <t>ОВОС проведения предварительной и детальной оценки рудопроявления золота «Салын» в Марджанбулакском рудном поле в Галляаральском районе Джизакской области Проект ЗВОС</t>
  </si>
  <si>
    <t>Оценка воздействия на окружающую среду организации предприятия по производству табачной продукции СП ООО «SMOKE FACTORY» в Бектемирском районе города Ташкент (Проект ЗВОС).</t>
  </si>
  <si>
    <t>Оценка воздействия на окружающую среду по объекту: «Модернизация УП «Фархадская ГЭС» в городе Ширин Сырдарьинской области (ЗЭП)</t>
  </si>
  <si>
    <t>Оценка воздействия на окружающую среду проведения геологоразведочных работ на площади «Зиаэтдин» (скв № 11-22) в Карманинском районе Навоийской области (ЗЭП)</t>
  </si>
  <si>
    <t>Оценка воздействия на окружающую среду капитального ремонта очистных сооружений для производственных, дождевых сточных вод и строительства очистных сооружений для очистки бытовых сточных вод на площади цеха №25 (нефтебаза «Пахта») </t>
  </si>
  <si>
    <t>Оценка воздействия на окружающую среду организации цеха по производству железобетонных изделий в Ш. Рашидовском районе Джизакской области (ЗЭП)</t>
  </si>
  <si>
    <t>Проект экологических нормативов образования и размещения отходов, разработанный для Бозсуйской станции аэрации (БСА) ООО «Toshkent Shahar Suv Taminoti», расположенной в Зангиатинском районе Ташкентской области (ПДО).</t>
  </si>
  <si>
    <t>Оценка воздействия на окружающую среду строительства полигона промышленных отходов Байсунского газоперерабатывающего завода в Байсунском районе Сурхандарьинской области (проект ЗВОС)</t>
  </si>
  <si>
    <t>Проект экологических нормативов предельно-допустимых выбросов загрязняющих веществ в атмосферу для ЧП «KONIZAR QURILISH SAVDO» в пос.Мингтут Узбекистанского района  Ферганской области (ПДВ)</t>
  </si>
  <si>
    <t>Проект экологических нормативов образования и размещения отходов для ЧП «KONIZAR QURILISH SAVDO» в пос.Мингтут Узбекистанского района  Ферганской области (ПДО)</t>
  </si>
  <si>
    <t>Оценка воздействия на окружающую среду расчистки русла сая Сазагансай, протекающего по территории МСГ «Сазаган» в Нурабадском районе Самаркандской области (проект ЗВОС)</t>
  </si>
  <si>
    <t>Оценка воздействия на окружающую среду расчистки русла и устройства дамб обвалования реки Сангзар, протекающей по территории ССГ «Бахмал» до пос.Удамали ССГ «Сангзар» в Бахмальском районе Джизакской области (проект ЗВОС)</t>
  </si>
  <si>
    <t>ОВОС проведения геологоразведочных работ на участке лессовидных пород «Нонисангил-1» в Шароф Рашидовском районе Джизакской области, силами ООО «ALP MAKON» (проект ЗВОС)</t>
  </si>
  <si>
    <t>Оценка воздействия на окружающую среду проведения геологоразведочных работ на участке песчаников «Бахрин» в Булакбашинском районе Андижанской области (проект ЗВОС)</t>
  </si>
  <si>
    <t>ОВОС полной реконструкции и благоустройства улицы Янги Сергели в Сергелийском районе г.Ташкента (проект ЗВОС)</t>
  </si>
  <si>
    <t>Оценка воздействия на окружающую среду расчистки русла и устройства дамб обвалования реки Карасу, протекающей по территории МСГ «Пахтаобод» в Уртачирчикском районе Ташкентской области (ЗЭП)</t>
  </si>
  <si>
    <t>Оценка воздействия на окружающую среду проведения оценки песчано-гравийной смеси на участке ПГС-2 в Берунийском районе Республики Каракалпактсан (проект ЗВОС)</t>
  </si>
  <si>
    <t>Оценка воздействия на окружающую среду организации птицефермы силами OOO «ASQAR BIZNES 2020» на территории МСГ «Нурли замин» Юкори Чирчикского района Ташкентской области (проект ЗВОС) ПОВТОР</t>
  </si>
  <si>
    <t>Проект экологических нормативов предельно-допустимых выбросов загрязняющих веществ в атмосферу для нефтебазы ООО «FARG'ONA NEFT BAZASI», в городе Фергана Ферганской области (Проект ПДВ).</t>
  </si>
  <si>
    <t>Оценка воздействия на окружающую среду организации производства железобетонных изделий на территории МСГ «Галаботир» Уртачирчикского района Ташкентской области 
(проект ЗВОС)</t>
  </si>
  <si>
    <t>ОВОС промышленного освоения песчано-гравийной смеси месторождения «Юксалиш-2» в Ходжаабадском районе Андижанской области, силами ООО «YAXSHILIK SARI» (ЗЭП)</t>
  </si>
  <si>
    <t>Оценка воздействия на окружающую среду реконструкции кирпичного завода со строительством новой вращающейся печи силами ООО «RADIUS-RGR», расположенного на территории ССГ «Озодлик» Ахангаранского района Ташкентской области (ЗЭП)</t>
  </si>
  <si>
    <t>Оценка воздействия на окружающую среду промышленной отработки части запасов кварцевых песков на месторождении «Озерный-1 (участок-2)» в Муйнакском районе Республики Каракалпакстан (ЗЭП)</t>
  </si>
  <si>
    <t>Оценка воздействия на окружающую среду строительства цеха по производству кондитерских изделий и биологически активной добавки (Бад-Vitagum) расположенного на территории улица Ёшлик МСГ Ёшлик Кибрайском районе Ташкентской области (проект ЗВОС)</t>
  </si>
  <si>
    <t>ОВОС промышленной отработки запасов песчано-гравийной смеси месторождения «Улоч-1» в Шахрисабзском районе Кашкадарьинской области, силами предприятия «B.I.O.S.» (ЗЭП)</t>
  </si>
  <si>
    <t>ОВОС проведения работ по расчистке русла и устройств дамб обвалования реки Ахангаран, протекающей по территории махаллей «Увак» и «Гулбог» в Ахангаранском районе Ташкентской области (проект ЗВОС)</t>
  </si>
  <si>
    <t>Оценка воздействия на окружающую среду организации завода по переработке углеводородного сырья ООО «PETROLEUM MAX» на территории промзоны города Ахангаран Ташкентской области (ЗЭП).</t>
  </si>
  <si>
    <t>ОВОС организации птицефабрики на территории МСГ «Нурли Замин» в Юкоричирчикском районе Ташкентской области (проект ЗВОС)</t>
  </si>
  <si>
    <t>ОВОС промышленной отработки запасов песчано-гравийной смеси на месторождении «Омад-1» в Ходжабадском районе Андижанской области (проект ЗВОС)</t>
  </si>
  <si>
    <t>Проект экологических нормативов предельно –допустимых выбросов загрязняющих веществ в атмосферу для предприятия по обработке и дублению кожи ООО «DONG DA», расположенного в г Алмалык Ташкентской области (ПДВ)</t>
  </si>
  <si>
    <t>Оценка воздействия на окружающую среду поэтапной замены горнотранспортного и технологического оборудования на крупных структурных подразделениях АО «НГМК» для поддержания действующих мощностей предприятия (Проект ЗВОС).</t>
  </si>
  <si>
    <t> ОВОС  проведения поисково-оценочных работ на золото в пределах перспективной площади Сарыбулак в Тамдынском районе Навоийской области, силами ООО «UNITRADE CO»(проектЗВОС)</t>
  </si>
  <si>
    <t>Оценка воздействия на окружающую среду организации предприятия по уничтожению опасных медицинских отходов и переработке полиэтилентерефталата ООО «EZOZ ECO MED SERVIC» в Сергелийском районе города Ташкента. (ЗЭП).</t>
  </si>
  <si>
    <t>Проект экологических нормативов предельно-допустимого сброса загрязняющих веществ со сточными водами на рельеф местности для АО «KVARTS», расположенном в г. Кувасай Ферганской области (проект ПДС)</t>
  </si>
  <si>
    <t>ОВОС промышленной добычи запасов песчано-гравийных пород месторождения «Асака-1» в в Асакинском районе Андижанской области, силами ООО «EXSPORT IMPORT TRADE» (ЗЭП)</t>
  </si>
  <si>
    <t>Оценка воздействия на окружающую среду промышленного освоения запасов песчано-гравийной смеси на месторождение «КЕМПИРСАЙ-2» в Караузякском районе Республики Каракалпакстан (проект ЗВОС)</t>
  </si>
  <si>
    <t>Оценка воздействия на окружающую среду организации птицефермы для содержания бройлерных кур на территории МСГ «Уччинор» в Куйичирчикском районе Ташкентской области (ЗВОС)</t>
  </si>
  <si>
    <t>ОВОС организации цеха для получения нефтепродуктов из нефтяных отходов и остатков, а также цеха по производству автомобильных моторных масел, расположенного в г.Кувасай Ферганской области (проект ЗВОС)</t>
  </si>
  <si>
    <t>Оценка воздействия на окружающую среду по пользованию участком недр для проведения оценки песчано-гравийной смеси на участке ПГС-1 в Берунийском районе Республики Каракалпакистан (проект ЗВОС).</t>
  </si>
  <si>
    <t>Оценка воздействия на окружающую среду птицефабрики OOO «PROGRESS-PARRANDA» на территории МСГ «Мингбулок» Янгиюльского района Ташкентской области (проект ЗВОС)</t>
  </si>
  <si>
    <t>”O‘ZBEK GEOLOGIYA QIDIRUV” АЖга қарашли Сурхандарё вилояти, Бойсун тумани ҳудудида жойлашган “Сайроб”,      “Сайроб-1”, “Сайроб-2”, участкаларида норуда фойдали қазилмаларни муфассал баҳолаш ишларини амалга оширишнинг атроф-муҳитга таъсир тўғрисидаги баёнот лойиҳаси (АМТТБ).</t>
  </si>
  <si>
    <t>O‘ZBEK GEOLOGIYA QIDIRUV” АЖга қарашли Сурхандарё вилояти, Шеробод тумани ҳудудида жойлашган “Ўрикзор”, “Ўрикзор-1”, “Ўрикзор-2”, участкаларида норуда фойдали қазилмаларни муфассал баҳолаш ишларини амалга оширишнинг атроф-муҳитга таъсир тўғрисидаги баёнот лойиҳаси (АМТТБ).</t>
  </si>
  <si>
    <t>Қашқадарё вилояти Шахрисабз тумани ҳудудида жойлашган, “Ғилон” норуда материаллар участкасида геологик-қидирув ишларини амалга оширишнинг атроф-муҳитга таъсирини баҳолаш лойиҳаси</t>
  </si>
  <si>
    <t>Сурхондарё вилояти Бойсун тумани ҳудудида жойлашган, “Сувсизтау”, “Сувсизтау-1”, “Сувсизтау-2” ва “Сувсизтау-3” норуда материаллар участкаларида геологик-қидирув ишларини амалга оширишнинг атроф-муҳитга таъсирини баҳолаш лойиҳаси</t>
  </si>
  <si>
    <t>Оценка воздействия на окружающую среду проведения предварительной оценки золотосодержащих пород на участке «Юбилейный» Караканского рудного поля и поисковые работы на его флангах в Сариассийском районе Сурхандарьинской области (проект ЗВОС)</t>
  </si>
  <si>
    <t>Қашқадарё вилояти, Яккабоғ тумани ҳудудида “SATURN SITY M” хусусий корхонаси томонидан “Қатағон-1” лёссимон жинслари конинида лёссимон жинсларини саноат даражасида қазиб олишнинг атроф-муҳитга таъсирини баҳолаш (АМТБ лойиҳаси).</t>
  </si>
  <si>
    <t>ОВОС организации фармацевтического производства силами ООО «FARM LUX MEDICAL INVEST» на территории Джамбайского района Самаркандской области (ЗЭП)</t>
  </si>
  <si>
    <t>Оценка воздействия на окружающую среду эксплуатации расширенного производства СП ООО «SAMSUN-TOSHKENT FARM LTD» с дополнительным участком по изготовлению  инъекционных растворов терапевтического протеина (филгра-стима) микробиологическим методом в Алмазарском районе г. Ташкента. (ЗЭП)</t>
  </si>
  <si>
    <t>Оценка воздействия на окружающую среду по проекту:    «Строительство комплекса по производству минеральных удобрений» силами СП OOO «CENTRAL ASIA FERTILISERS» на территории, арендуемой у АО «Аммофос-Максам», расположенного в городе Алмалык Ташкентской области (проект   ЗВОС).</t>
  </si>
  <si>
    <t>“O`ZBEK GEOLOGIYA QIDIRUV” АЖ томонидан Қашқадарё вилояти Қамаши тумани ҳудудида жойлашган «Шимолий Лангар» гипс тоши участкасида геология қидирув ишларини амалга оширишнинг “Атроф муҳитга таъсири тўғрисидаги баёнот” (АМТТБ) лойиҳаси</t>
  </si>
  <si>
    <t>Қашқадарё вилояти, Китоб тумани ҳудудида жойлашган “Минжир” участкасида норуда фойдали қазилмалар (оҳактош) конида “Ўзбек геология қидирув” акциядорлик жамияти томонидан муфассал бахолаш ишларини амалга оширишнинг атроф-муҳитга таъсири тўғрисидаги баёнот  лойиҳаси (АМТТА).</t>
  </si>
  <si>
    <t>ОВОС промышленного освоения запасов щебеночно-песчаной смеси на месторождении «Саксонбир-1» в Берунийском районе Республики Каракалпакстан (проект ЗВОС)</t>
  </si>
  <si>
    <t>ОВОС птицеводческой фабрики и склада хранения удобрений ООО «AGROSTELLA ROSS» на территории МСГ Халкабад Уртачирчикского района Ташкентской области (ЗЭП)</t>
  </si>
  <si>
    <t>Проект экологических нормативов образования и размещения отходов для газоконденсатных месторождений Газлийского нефтегазодобывающего управления 
АО «O'ZBEKNEFTGAZ» в Каракульском районе Бухарской области (ПДО)</t>
  </si>
  <si>
    <t>Оценка воздействия на окружающую среду по объекту: «Строительство Ташкентского металлургического завода СП ООО «TOSHKENT METALLURGIYA  ZAVODI», расположенного на территории Зангиатинского района Ташкентской области (ЗЭП).</t>
  </si>
  <si>
    <t>Оценка воздействия на окружающую среду организации полигона для размещения токсичных отходов (шлак роторной печи), образуемых в результате деятельности предприятия АО «JIZZAX AKKUMLYATOR ZAVODI», занимающегося производством стартерных свинцово-кислотных аккумуляторов в Ш. Рашидовском районе Джизакской области (Проект ЗВОС) ПОВТОР.</t>
  </si>
  <si>
    <t>Оценка воздействия на окружающую среду строительства газопровода-отвода к ГРС «Шехонча» с отдельной выходной ниткой на ГРС и подводящего газопровода высокого давления для газоснабжения ТЭС, строящегося со стороны ООО ИП «AKSA ENERJI BUKHARA» в Бухарском районе Бухарской области (проект ЗВОС)</t>
  </si>
  <si>
    <t>ОВОС реконструкции автомобильной дороги 4Р100 «К.Мангузар-Г.Жаркургон-К.Бандихон-К.Олтинсой-Г.Денов» на участке 128-174 км и 4Р105 «К.Дарбанд-Г.Бойсун-КЭлбаён» на участке 5-70 км, протяженностью 106 км в Сурхандарьинской области (проект ЗВОС)</t>
  </si>
  <si>
    <t>Оценка воздействия на окружающую среду промышленной отработки запасов песчанно-гравийных материалов на месторождении «Илонсой-3» в Самаркандском районе Самаркандской области, силами ФХ «ORZUMEDQUSH» (проект ЗВОС)</t>
  </si>
  <si>
    <t>Проект экологических нормативов предельно-допустимых выбросов загрязняющих веществ в атмосферу для АО «NUKUS XALQARO AEROPORTI» в г.Нукус Республики Каракалпакстан (ПДВ)</t>
  </si>
  <si>
    <t>Оценка воздействия на окружающую среду организации производства автоклавных газоблоков в г.Ургенч Хорезмской области (проект ЗВОС) ПОВТОР</t>
  </si>
  <si>
    <t>Қашқадарё вилояти Қрши шаҳри, Шайх-Али қўрғонида жойлашган 3-сон ЖИЭКолонияси яшаш ва ишлаб чиқариш фаолияти ҳамда мавжуд биноларида ташкил этилаётган қўшимча ишлаб чиқариш участкалари учун атроф-муҳитга таъсир кўрсатиши тўғрисидаги баёнот лойиҳаси ПОВТОР</t>
  </si>
  <si>
    <t>ОВОС промышленной отработки части запасов известняков месторождения «Северный Эгизбулак» в Фаришском районе Джизакской области (проект ЗВОС)</t>
  </si>
  <si>
    <t>Оценка воздействия на окружающую среду реконструкции водохранилища Сардоба в Сардобинском районе Сырдарьинской области (ЗВОС – II этап) ПОВТОР</t>
  </si>
  <si>
    <t>“THE SHEDEVER BIZNES” МЧЖга қарашли Андижон вилояти Жалақудуқ тумани, Янгичек МФЙ ҳудудида жойлашадиган “Бўяш цехига эга бўлган момиқ сочиқ ишлаб чиқариш цехи” учун атроф-муҳитга таъсир кўрсатиш тўғрисидаги баёнот лойиҳаси (АМТБ лойиҳаси)</t>
  </si>
  <si>
    <t>Оценка воздействия на окружающую среду проведения полевых сейсморазведочных работ по технологии МОГТ-3Д в пределах Инвестиционного блока «Кучеркудук» в Муйнакском районе Республики Каракалпакстан (проект ЗВОС)</t>
  </si>
  <si>
    <t>Оценка воздействия на окружающую среду проведения полевых сейсморазведочных работ по технологии МОГТ-3Д в пределах Инвестиционного блока «Контюбек» в Муйнакском районе Республики Каракалпакстан (проект ЗВОС)</t>
  </si>
  <si>
    <t>«TOSHKENT-YASIN SEMENT» МЧЖга қарашли Тошкент вилояти Оҳангарон тумани “Ўрғоз” қишлоғидан 3,1 км жанубда жойлашган “Ургаз-4” (собиқ Ургаз-7) оҳактош жинслари участкасида оҳактош жинсларини саноат даражасида қазиб олишнинг атроф-муҳитга таъсирини тўғрисида ариза лойиҳаси.</t>
  </si>
  <si>
    <t>Оценка воздействия на окружающую среду проведения поисковых работ золотого оруденения в юго-восточной части Хасанатинской перспективной площади и предварительной оценки рудных зон №1-4 рудопроявления Хасаната в горах Северный Нуратау в Фаришском районе Джизакской области (проект ЗВОС)</t>
  </si>
  <si>
    <t>Қашқадарё вилояти, Китоб тумани ҳудудида жойлашган “Хонака-1” ва “Хонака-2” участкаларида норуда фойдали қазилмалар конида “Ўзбек геология қидирув” акциядорлик жамияти томонидан муфассал бахолаш ишларини амалга оширишнинг атроф-муҳитга таъсири тўғрисидаги баёнот лойиҳаси (АМТТА).</t>
  </si>
  <si>
    <t>Оценка воздействия на окружающую среду промышленной отработки части запасов песчано-гравийной смеси месторождения «Сергели-III» в Куйичирчикском районе Ташкентской области (проект ЗВОС)</t>
  </si>
  <si>
    <t>Оценка воздействия на окружающую среду организация производства высокоомного кокса на базе АО «Узметкомбинат» в городе Бекабад, Ташкентской области (ЗЭП).</t>
  </si>
  <si>
    <t>Проект экологических нормативов образования и размещения отходов для АО «NUKUS XALQARO AEROPORTI» в г.Нукус Республики Каракалпакстан (ПДО) ПОВТОР</t>
  </si>
  <si>
    <t>ОВОС проведения геологоразведочных работ на участках мраморизованных известняков «Коратепа-1» и «Коратепа-2» в Ургутском районе Самаркандской области, силами ООО «NEOTEC STONE» (проект ЗВОС)</t>
  </si>
  <si>
    <t>Оценка воздействия на окружающую среду промышленного освоения запасов известняков месторождения «Миранкул-1» для производства щебня и камня в Самаркандском районе Самаркандской области (проект ЗВОС)</t>
  </si>
  <si>
    <t>ОВОС промышленного освоения валунно-песчано-гравийных пород месторождения «Эски Ковунчи-5» (Мунаввар Тонг) в Янгиюльском и Куйичирчикском районах Ташкентской области (проект ЗВОС) ПОВТОР</t>
  </si>
  <si>
    <t>Оценка воздействия на окружающую среду строительства поверхностного постоянного базисного расходного склада взрывчатых материалов емкостью 240 тонн на фосфоритном месторождении Джерой Южный в Навоийской области. (Проект ЗВОС) ПОВТОР</t>
  </si>
  <si>
    <t>ОВОС организации производства латунных изделий  и резиновых сальников на территории СП ООО «MASTER BILDING PRODUCTS» в промзоне «А» города Джизака Джизакской области (ЗЭП).</t>
  </si>
  <si>
    <t>ОВОС организации литейного цеха ЧП «KASTAL GARANT BIZNES» по производству чугунных крышек для люков на колодцы в Сергелийском районе города Ташкента (проект ЗВОС)</t>
  </si>
  <si>
    <t>“AL RASA” МЧЖга қарашли Қорақалпоғистон Республикаси Беруний туманида жойлашган Султонбобо-1 мармарлашган оҳактош кони ҳудудида мармарлашган оҳактош қазиб олиш ишларини амалга оширишнинг “Экологик оқибатлар тўғрисидаги баёноти” (ЭОТБ) лойиҳаси</t>
  </si>
  <si>
    <t>Оценка воздействия на окружающую среду проведения поисковых работ золота и других полезных ископаемых на Катыртасской перспективной площади в восточной части гор Букантау в Тамдынском районе Навоийской области (проект ЗВОС)</t>
  </si>
  <si>
    <t>Оценка воздействия на окружающую среду промышленного освоения части запасов участка «Северный» (Восточная часть) «Тумрюкского» месторождения мирабилитов силами ООО «KKRASI CHEMICAL» в Кунградском районе Республики Каракалпакстан (ЗЭП)</t>
  </si>
  <si>
    <t>Оценка воздействия на окружающую среду промышленной добычи части запасов лессовидных пород на месторождение «Чимбайское» (1985), в Чимбайском районе Республики Каракалпакстан (ЗЭП)</t>
  </si>
  <si>
    <t>ЭКОценка воздействия на окружающую среду организации мини инкубатора ФХ «ABDURAXMONOV RUSTAM AGRO», расположенного на территории МСГ «Мустакиллик» 
в Уртачирчикском районе Ташкентской области (проект ЗВОС)СПЕРТ НЕ СДАЛ ПРОЕКТ</t>
  </si>
  <si>
    <t>Тошкент вилояти Оҳангарон тумани “Урғоз” қишлоғидан 3 км жанубда жойлашган “Ургаз-5” (собиқ Ургаз-8) оҳактош жинслари участкасида оҳактош жинсларини саноат даражасида қазиб олишнинг атроф-муҳитга таъсир кўрсатиш тўғрисидаги баёнот лойиҳаси. (АМТКТБ)</t>
  </si>
  <si>
    <t>Тошкент вилояти Оҳангарон тумани “Ўрғоз” қишлоғидан 3 км жанубда жойлашган “Ургаз-3” (собиқ Ургаз-5) оҳактош жинслари участкасида оҳактош жинсларини саноат даражасида қазиб олишнинг атроф-муҳитга таъсир кўрсатиш тўғрисидаги баёнот лойиҳаси. (АМТКТБ)</t>
  </si>
  <si>
    <t>Оценка воздействия на окружающую среду организации предприятия по изготовлению акриловой водоэмульсионной краски на территории МСГ «Харакат» в Зангиатинском районе Ташкентской области (ЗЭП)</t>
  </si>
  <si>
    <t>Оценка воздействия на окружающую среду промышленной отработки части запасов известняков на месторождении Северный Эгизбулок в Фаришском районе Джизакской области (проект ЗВОС)</t>
  </si>
  <si>
    <t>ОВОС организации птицеводческой фермы семейного предприятия «SHOXSANAM LOLAJON» в Багатском районе Хорезмской области (проект ЗВОС)</t>
  </si>
  <si>
    <t>Оценка воздействия на окружающую среду промышленного освоения минеральной соли на участке «Каспий-6» Барсакелмесского месторождения в Кунградском районе Республики Каракалпакстан (ЗЭП)</t>
  </si>
  <si>
    <t>Оценка воздействия на окружающую среду промышленного освоения запасов песчано-гравийной смеси на месторождение «Кемпирсой-1» в Караузякском районе Республики Каракалпакстан (проект ЗВОС)</t>
  </si>
  <si>
    <t>Оценка воздействия на окружающую среду промышленного освоения части запасов лессовидных пород месторождения «Аккурганское (1966)» (участок №1) в Аккурганском районе Ташкентской области силами ООО «SAIB ELPARVAR XIZMATI» (проект ЗВОС)</t>
  </si>
  <si>
    <t>Проект стандарта элементы фильтрующие для очистки технологических жидкостей Ts 305007642-001:2023. Технические условия</t>
  </si>
  <si>
    <t>Проект стандарта элементы фильтрующие для очистки масел Ts 305007642-002:2023. Технические условия</t>
  </si>
  <si>
    <t>Проект стандарта организации «Элементы фильтрующие для очистки химических жидкостей» Технические условия. Ts 305007642-003:2023.</t>
  </si>
  <si>
    <t>Проект стандарта организации Ts 305007642-005:2023. 
Элементы фильтрующие для очистки воздуха. Технические условия</t>
  </si>
  <si>
    <t>Проект стандарта организации Ts 305007642-004:2023. 
Элементы фильтрующие для очистки газа. Технические условия</t>
  </si>
  <si>
    <t>Оценка воздействия на окружающую среду организации цеха по производству трансмиссионных, гидравлических масел и смазочных материалов ЧП «ZUMZUM PLAST» в Сергелийском районе г.Ташкента (ЗЭП)</t>
  </si>
  <si>
    <t>Оценка воздействия на окружающую среду промышленного освоения запасов лессовидных пород на месторождении «Сарыассийское» в Узунском  районе Сурхандарьинской области (проект ЗВОС)</t>
  </si>
  <si>
    <t>Оценка воздействия на окружающую среду промышленной добычи лессовидных пород месторождения «Хидирша-1» и деятельность кирпичного завода в Ходжиабадском районе Андижанской области(ПЗВОС)</t>
  </si>
  <si>
    <t>Оценка воздействия на окружающую среду строительства помольной мельницы №8 и замены фильтров на мельницах №№3,4,5 на территории АО «QUVASOYCEMENT» в г.Кувасай Ферганской области (ЗЭП)</t>
  </si>
  <si>
    <t>Оценка воздействия на окружающую среду строительства завода по производству металлоконструкций, по ремонту нефтепромыслового оборудования и цеха по производству сосудов и аппаратов в Янгиюльском районе Ташкентской области (ЗЭП) ПОВТОР</t>
  </si>
  <si>
    <t>Оценка воздействия на окружающую среду организации кирпичного завода с сыровой базой лесовыдных пород месторождения «Газаринское» в Джамбайском районе Самаркандской области (проект ЗВОС)</t>
  </si>
  <si>
    <t>Оценка воздействия на окружающую среду производства лекарственных средств 
ООО «LAXISAM PHARMACEUTICALS» в Алмазарском районе г.Ташкента, по ул.Уста Ширин, 1 проезд, д.254 (ЗЭП)</t>
  </si>
  <si>
    <t>Оценка воздействия на окружающую среду промышленного освоения части запасов крупнозернистых песков Миранкульского месторождения в качестве сырья для строительных работ в Самаркандском  районе Самаркандской области (проект ЗВОС)</t>
  </si>
  <si>
    <t>Оценка воздействия на окружающую среду обустройства скважин месторождения «Шаркий Авваль» в Ферганском районе Ферганской области (проект ЗВОС)</t>
  </si>
  <si>
    <t>Оценка воздействия на окружающую среду реконструкции участка производства клинкера «сухим» способом на  АО «BEKOBODSEMENT» с увеличением производительности участка с 2500 до 3000 тонн в сутки в г. Бекабад Ташкентской области (Проект ЗВОС).</t>
  </si>
  <si>
    <t>Оценка воздействия на окружающую среду организации инкубаторного хозяйства ООО «BEHRUZ INTER AGRO», расположенного на территории МСГ «ИБРАТ» в Куйичирчикском районе Ташкентской области (проект ЗВОС)</t>
  </si>
  <si>
    <t>Проект государственного стандарта Республики Узбекистан Ts 00159516-06:2023. «Известняк Ангренского буроугольного месторождения не дробленный» Технические условия</t>
  </si>
  <si>
    <t>ОВОС промышленного освоения и переработки запасов порфиритов месторождения «Каратоу-7» в Караузякском районе Республики Каракалпакстан (проект ЗВОС)</t>
  </si>
  <si>
    <t>ОВОС промышленного освоения и переработки запасов порфиритов месторождения «Кеклитоу-12» в Караузякском районе Республики Каракалпакстан (проект ЗВОС)</t>
  </si>
  <si>
    <t>Оценка воздействия на окружающую среду организации цеха по производству железобетонных изделий в Бектемирском районе города Ташкента, силами ООО «AZURIT BETON SERVICE» (проект ЗВОС)</t>
  </si>
  <si>
    <t>Оценка воздействия на окружающую среду промышленного освоения части запасов песчано-гравийной смеси месторождения «Шоркульское (1983) участок №14» в Гиждуванском районе Бухарской области (проект ЗВОС)</t>
  </si>
  <si>
    <t>Оценка воздействия на окружающую среду проведения работ по расчистке русла реки Сырдарья, протекающей по территории ССГ «Шамсикул» в Наманганском районе Андижанской области – 1670 м (ЗЭП)</t>
  </si>
  <si>
    <t>ОВОС проведения работ по расчистке русла реки Сырдарья, протекающего по территории ССГ «Шамсикул» Наманганского района Наманганской области и Балыкчинского района Андижанской области (ЗЭП)</t>
  </si>
  <si>
    <t>Оценка воздействия на окружающую среду проведения работ по расчистке русла реки Сырдарья, протекающей по территории ССГ «Шамсикул» в Наманганском районе Наманганской области и Балыкчинском районе Андижанской области (ЗЭП)</t>
  </si>
  <si>
    <t>Оценка воздействия на окружающую средудобычи запасов бентонитоподобных глин пигментов месторождения «Тамдытау» в Тамдынскому районе Навоийской области силами АО «НГМК (проект ЗВОС)</t>
  </si>
  <si>
    <t>Оценка воздействия на окружающую среду промышленной отработки части запасов гранитов на месторождение «Сулук-1» в Нуратинском районе Навоийской области (ЗЭП)</t>
  </si>
  <si>
    <t>Проект экологических нормативов образования и размещения отходов для НГПК «УППГ-2 Самантепе» Мубарекского нефтегазодобывающего управления АО «O'ZBEKNEFTGAZ» в Алатском районе Бухарской области (ПДО)</t>
  </si>
  <si>
    <t>Наманган вилояти Чортоқ тумани Нурафшон МФЙ, Султон Саид кўчасида яшовчи фуқаро “PULOTOV RAXIMJON XAMROXO‘JAYEVICH»га қарашли “Гўшт маҳсулотини етиштиришга ихтисослаштирилган бройлер ферма” фаолиятини ташкил этиш учун ишлаб чиқилган атроф-муҳитга таъсир кўрсатилиши тўғрисидаги баёнот лойиҳаси. ПОВТОР</t>
  </si>
  <si>
    <t>ОВОС промышленной добычи запасов песка месторождения «Авангард-4» в Бекабадском районе Ташкентской области, силами ООО «INNOVATSION STROY» (ЗЭП)</t>
  </si>
  <si>
    <t>Оценка воздействия на окружающую среду промышленного освоения минеральной соли на участке «Каспий-8» Барсакелмесского месторождения в Кунградском районе Республики Каракалпакстан (ЗЭП)</t>
  </si>
  <si>
    <t>Оценка воздействия на окружающую среду организации производства асфальтовой смеси в Ромитанском районе Бухарской области (проект ЗВОС)</t>
  </si>
  <si>
    <t>Оценка воздействия на окружающую среду промышленного освоения части запасов песчано-гравийной смеси месторождения «Шоркульское (1983) участок №13» в Гиждуванском районе Бухарской области (проект ЗВОС)</t>
  </si>
  <si>
    <t>Оценка воздействия на окружающую среду расширения текстильного производства с установкой оборудования для  красильного цеха ИП ООО «JIZZAKH TEXTILE» в городе Джизак Джизакской области (ЗЭП).</t>
  </si>
  <si>
    <t>Проект экологических нормативов предельно-допустимых выбросов загрязняющих веществ в атмосферу, разработанный для ООО «Тemir himoya», расположенного в Мирабадском районе г. Ташкента (проект ПДВ). </t>
  </si>
  <si>
    <t>Оценка воздействия на окружающую среду реконструкции ДП «QUYUV-MEXANIKA ZAVODI» по ул. Х.Байкаро в Бектемирском районе г.Ташкента (проект ЗВОС)</t>
  </si>
  <si>
    <t>Оценка воздействия на окружающую среду промышленного освоения запасов песчано-гравийной смеси месторождения «Чимкурган-5» в Зафарабадском районе Джизакской области (проект ЗВОС)</t>
  </si>
  <si>
    <t>ОВОС проведения детальной оценки и разведки на железо и другие полезные ископаемые на участке «Акберди» в Паркентского района Ташкентской области (Проект ЗВОС)</t>
  </si>
  <si>
    <t>ОВОС организация текстильного производства с красильным цехом  ООО «KAMALAK SHABNAM TEKS» в г.Бухара Бухарской области (проект ЗВОС)</t>
  </si>
  <si>
    <t>Оценка воздействия на окружающую среду расчистки русла сая Заркентсай, протекающего по территории МСГ «Сойсохил» в Паркентском районе Ташкентской области (проект ЗВОС)</t>
  </si>
  <si>
    <t>Проект экологических нормативов образования и размещения отходов для ООО «EVEREST ASBEST» в Андижанском районе  Андижанской области (ПДО)</t>
  </si>
  <si>
    <t>Оценка воздействия на окружающую среду организации птицефабрики по содержанию кур-несушек ООО «ANISA FAYZ» в Джамбайском районе Самаркандской области (ЗЭП)</t>
  </si>
  <si>
    <t>Оценка воздействия на окружающую среду промышленного освоения минеральной соли на участке «Каспий-7» Барсакелмесского месторождения в Кунградском районе Республики Каракалпакстан (ЗЭП)</t>
  </si>
  <si>
    <t>Проект экологических нормативов образования и размещения отходов, разработанный для ООО «Тemir himoya», расположенного в Мирабадском районе г. Ташкента (ПДО). </t>
  </si>
  <si>
    <t>Оценка воздействия на окружающую среду организации производства алюминиевой штампованной посуды СП ООО «KURMARA FACTORY» в г.Ангрене Ташкентской области (проект ЗВОС)</t>
  </si>
  <si>
    <t>«LEGO UNIVERSAL G’ISHTLARI» ХК томонидан Наманган вилояти Янгиқўрғон тумани Нурафшон МФЙ ҳудудида жойлашган “Qorapolvon-2” лёссимон жинслар конида қазиб олиш ишларини амалга оширишнинг “Экологик оқибатлар тўғрисидаги баёнот” (ЭОТБ) лойиҳаси</t>
  </si>
  <si>
    <t>Оценка воздействия на окружающую среду организации цеха  по производству автомобильных масел, хранению светлых нефтепродуктов, таможенного склада и строительство цеха по переработке газового конденсата на территории МСГ «Оби-Хает»
в Чиназском районе Ташкентской области (проект ЗВОС)</t>
  </si>
  <si>
    <t>Оценка воздействия на окружающую среду организации предприятия по производству растительного масла OOO «SHEDEVR BIZNES OIL» в Паркентском районе Ташкентской области (ЗЭП).</t>
  </si>
  <si>
    <t>Оценка воздействия на окружающую среду функционирования расширенного производства фармацевтической продукции (расфасовка лекарственных средств), а также цеха по производству латексных медицинских перчаток ООО «DENTAFILL PLYUS», расположенное в Сергелийском районе г. Ташкента.</t>
  </si>
  <si>
    <t>Оценка воздействия на окружающую среду промышленной отработки запасов мраморизованных известняков месторождения «Бошбулак» в Китабском районе Кашкадарьинской области (проект ЗВОС)</t>
  </si>
  <si>
    <t>Оценка воздействия на окружающую среду организации предприятия по производству газоблоков автоклавного твердения в городе Андижан, силами ООО «ARTON-VODIY INVEST» (проект ЗВОС)</t>
  </si>
  <si>
    <t>ОВОС промышленной отработки части запасов эоловых песков месторождения «Янгиабадское (1997)» участок-2 в Дангаринском районе Ферганской области, силами ООО «HAMRAKULOV» (проект ЗВОС)</t>
  </si>
  <si>
    <t>Оценка воздействия на окружающую среду организации предприятия по производству каустической соды ООО «ASIA CAUSTIC» в городе Джизак Джизакской области (проект ЗВОС)</t>
  </si>
  <si>
    <t>Оценка воздействия на окружающую среду расчистки русла и устройства дамб обвалования на участке реки Сангзар длиной 2300 м, протекающей от ССГ «Бахмал» до пос.Удамали ССГ «Сангзар» в Бахмальском районе Джизакской области (проект ЗВОС) ПОВТОР</t>
  </si>
  <si>
    <t>Оценка воздействия на окружающую среду расчистки русла и устройства дамб обвалования на участке реки Сангзар длиной 1150 м, протекающей по территории ССГ «Бахмал» до пос.Удамали ССГ «Сангзар» в Бахмальском районе Джизакской области (проект ЗВОС)</t>
  </si>
  <si>
    <t>Оценка воздействия на окружающую среду организации кирпичного завода ООО «CHORTOQ KERAMIK SERVIS», расположенного на территории МСГ «Киргизовул» в Паркентском районе Ташкентской области (ЗЭП)ПОВТОР</t>
  </si>
  <si>
    <t>Оценка воздействия на окружающую среду производства кабельной продукции ООО «ARTIKUL AZIYA KABEL» в Янгихаётском районе г.Ташкента (ЗЭП)</t>
  </si>
  <si>
    <t>Оценка воздействия на окружающую среду расчистки русла реки Кашкадарья (участок № 2 длиной 758 м), протекающей по территории села Араб МСГ «Зарбдор» в Гузарском районе Кашкадарьинской области (ЗЭП)</t>
  </si>
  <si>
    <t>Оценка воздействия на окружающую среду закачки сточных вод в скважину № 42 месторождения «Северный Мубарек» в Мубарекском районе Кашкадарьинской области (проект ЗВОС)</t>
  </si>
  <si>
    <t>Оценка воздействия на окружающую среду закачки сточных вод в скважину № 7 месторождения «Северный Мубарек» в Мубарекском районе Кашкадарьинской области (проект ЗВОС)</t>
  </si>
  <si>
    <t>Проект экологических нормативов образования и размещения отходов для НГПК «УППГ-1 Самантепе» Мубарекского нефтегазодобывающего управления АО «O'ZBEKNEFTGAZ» в Алатском районе Бухарской области (ПДО)</t>
  </si>
  <si>
    <t>Проект экологических нормативов образования и размещения отходов для НГПК «Южный Кемачи» Мубарекского нефтегазодобывающего управления АО «O'ZBEKNEFTGAZ» в Караулбазарском районе Бухарской области (ПДО)</t>
  </si>
  <si>
    <t>Проект экологических нормативов образования и размещения отходов для НГПК «ГСП Западный Тегермен» Мубарекского нефтегазодобывающего управления АО «O'ZBEKNEFTGAZ» в Алатском районе Бухарской области (ПДО)</t>
  </si>
  <si>
    <t>ООО "POLI-BIO-MED D-2"</t>
  </si>
  <si>
    <t>ЧП "JAVOHIR PROEKT SERVIS"  </t>
  </si>
  <si>
    <t>ООО "ECOLAB AUDIT"  </t>
  </si>
  <si>
    <t>"EKO GRAND TANDEM" МЧЖ  </t>
  </si>
  <si>
    <t>АО "O`ZLITINEFTGAZ"</t>
  </si>
  <si>
    <t>АО "O`ZLITINEFTGAZ"  </t>
  </si>
  <si>
    <t>ООО "GEOLOGICAL EXPLORATION PROJECT"  </t>
  </si>
  <si>
    <t>ООО "GEOLOGICAL EXPLORATION PROJECT" </t>
  </si>
  <si>
    <t>ООО "GEOLOGICAL EXPLORATION PROJECT</t>
  </si>
  <si>
    <t>ЧП "ECO-HAN PROJECT" </t>
  </si>
  <si>
    <t>ЧП "JASMINA KLINIK DIAGNOSTIK MARKAZ"  </t>
  </si>
  <si>
    <t>ООО "ZINNURBEK TERMIZ"  </t>
  </si>
  <si>
    <t>"XINGDA-GROUP" МЧЖ </t>
  </si>
  <si>
    <t>ООО "ECOLOGIC CONSULT" </t>
  </si>
  <si>
    <t>ООО "EKOTEX BIONOMICS"  </t>
  </si>
  <si>
    <t>"LIFE RIVER PROJECT" МЧЖ  </t>
  </si>
  <si>
    <t>ООО "GREEN TIME" </t>
  </si>
  <si>
    <t>ООО "ME`MOR-ELNAZAR-LOYIHA"   </t>
  </si>
  <si>
    <t>ООО "PROEKT ECO SERVISE"  </t>
  </si>
  <si>
    <t>ООО "ATLAS PROEKT GROUP" </t>
  </si>
  <si>
    <t>ООО "LOYIXACHI SULTONOVLAR"  </t>
  </si>
  <si>
    <t>ООО "GEOBRAND STONE" </t>
  </si>
  <si>
    <t>ООО "GEOBRAND STONE"  </t>
  </si>
  <si>
    <t>ИП "XOMIDOV XURSHID RAVSHANOVICH"</t>
  </si>
  <si>
    <t>"ECO AUDIT" МЧЖ  </t>
  </si>
  <si>
    <t>ООО "ООО STANDARD ECO-GEO SERVICE"  </t>
  </si>
  <si>
    <t>ООО "PROEKT ECO SERVISE" </t>
  </si>
  <si>
    <t>ООО "NAMUNA INDEKS"  </t>
  </si>
  <si>
    <t>ООО "O'ZGEORANGMETLITI"  </t>
  </si>
  <si>
    <t>ООО "PROFSTROY NAVOIY" </t>
  </si>
  <si>
    <t>ООО "ECOLOGICAL STANDARDIZATION"  </t>
  </si>
  <si>
    <t>"GIDRO STROY EKO PROEKT" МЧЖ  </t>
  </si>
  <si>
    <t>"VODIY GRAND LOGISTICS" МЧЖ  </t>
  </si>
  <si>
    <t>ООО "EAST LINE PROJECT"  </t>
  </si>
  <si>
    <t>ООО "NAMUNA INDEKS" </t>
  </si>
  <si>
    <t>ООО "ECO-GEO CONSTRUCTION PROJECT GROUP" </t>
  </si>
  <si>
    <t>"ZIYOVUDDIN SANOAT LOYIHA" МЧЖ</t>
  </si>
  <si>
    <t>ЧП «GREEN ECO SERVICE»</t>
  </si>
  <si>
    <t>ООО "NEW ROAD WATER PROJECT"  </t>
  </si>
  <si>
    <t>ООО "ECO-GEO SYSTEM"  </t>
  </si>
  <si>
    <t>ООО "EKO GRAND TANDEM"  </t>
  </si>
  <si>
    <t>ООО "QURILISH FIRMA SHOBBOZ"  </t>
  </si>
  <si>
    <t>ООО «STANDARD ECO-GEO SERVICE»</t>
  </si>
  <si>
    <t>"ECO LAB" МЧЖ  </t>
  </si>
  <si>
    <t>ИП "XOMIDOV XURSHID RAVSHANOVICH" </t>
  </si>
  <si>
    <t>ООО "UBER LABS"</t>
  </si>
  <si>
    <t>ЧП "KAMALAK JILO"</t>
  </si>
  <si>
    <t>ООО "GEOBUR QURILISH KO'MAKCHI"  </t>
  </si>
  <si>
    <t>"PROEKT ECO SERVISE" МЧЖ  </t>
  </si>
  <si>
    <t>"GEOBRAND STONE" МЧЖ</t>
  </si>
  <si>
    <t>ООО "STANDARD ECO-GEO SERVICE"  </t>
  </si>
  <si>
    <t>ООО "ECO POYTAXT" </t>
  </si>
  <si>
    <t>ООО "NURLI METAL KAPITAL"</t>
  </si>
  <si>
    <t>"GREEN SFERA" МЧЖ</t>
  </si>
  <si>
    <t>ООО "LIFE RIVER PROJECT" </t>
  </si>
  <si>
    <t>ООО "EKO GRAND TANDEM"</t>
  </si>
  <si>
    <t>ООО "EKO-AUDIT-SURXON"  </t>
  </si>
  <si>
    <t>"O`ZINJINIRING RESPUBLIKA LOYIHA INSTITUTI" </t>
  </si>
  <si>
    <t>ООО "BA CHIRCHIK METALL" </t>
  </si>
  <si>
    <t>ООО "BIOFIZTEX"  </t>
  </si>
  <si>
    <t>ООО "CHINA HOUSE"</t>
  </si>
  <si>
    <t>"CHINA HOUSE" МЧЖ </t>
  </si>
  <si>
    <t>ООО "LUX CITY HOUSES"</t>
  </si>
  <si>
    <t>ЧП "GREEN ECO SERVICE" </t>
  </si>
  <si>
    <t>ООО "GEOBUR QURILISH KO'MAKCHI" </t>
  </si>
  <si>
    <t>ООО "HUSNIDDIN E'KO-LOYIHA -SERVIS" </t>
  </si>
  <si>
    <t>ООО "VODIY LOYIHA INVEST"  </t>
  </si>
  <si>
    <t>"ECOLAB AUDIT" МЧЖ </t>
  </si>
  <si>
    <t>"NEFT VA GAZ KONLARI GEOLOGIYASI HAMDA QIDIRUVI INSTITUTI"  </t>
  </si>
  <si>
    <t>ЧП "GREEN ECO SERVICE"  </t>
  </si>
  <si>
    <t>"GREEN-ECO-LIFE" МЧЖ  </t>
  </si>
  <si>
    <t>ООО "EKO CHIZMA SERVIS"  </t>
  </si>
  <si>
    <t>ООО "SUMAYYA PROJECT"  </t>
  </si>
  <si>
    <t>"ECO AUDIT" МЧЖ </t>
  </si>
  <si>
    <t>ЧП "GEOLOGICA"  </t>
  </si>
  <si>
    <t>ООО "EKO SERVIS NORMATIV"  </t>
  </si>
  <si>
    <t>ООО "УзГЕОРАНГМЕТЛИТИ"  </t>
  </si>
  <si>
    <t>ООО "UZLITI ENGINEERING" </t>
  </si>
  <si>
    <t>ООО "PROEKT SERVIS NAVOIY"  </t>
  </si>
  <si>
    <t>АО "FARG'ONAAZOT АЖ" </t>
  </si>
  <si>
    <t>"HUSNIDDIN E'KO-LOYIHA -SERVIS" МЧЖ</t>
  </si>
  <si>
    <t>ООО "EKO TINIQ OSMON" </t>
  </si>
  <si>
    <t>"HUSNIDDIN E'KO-LOYIHA -SERVIS" МЧЖ  </t>
  </si>
  <si>
    <t>ООО "TOSHTEMIRYO'LLOYIHA"  </t>
  </si>
  <si>
    <t>АО "BOSHTRANSLOYIHA"</t>
  </si>
  <si>
    <t>"QURILISH FIRMA SHOBBOZ" МЧЖ  </t>
  </si>
  <si>
    <t>"PORLOQ SAVDO FAYZ" МЧЖ</t>
  </si>
  <si>
    <t>ООО "NEW ROAD WATER PROJECT" </t>
  </si>
  <si>
    <t>"ECOLOGICAL STANDARDIZATION" МЧЖ  </t>
  </si>
  <si>
    <t>ООО "THE EAGLES PROJECT" </t>
  </si>
  <si>
    <t>ООО "J G S COMPANY"  </t>
  </si>
  <si>
    <t>ООО "ATLAS PROEKT GROUP"  </t>
  </si>
  <si>
    <t>ЧП "ECO INVEST SYSTEMS"  </t>
  </si>
  <si>
    <t>ООО "ECO-GEO CONSTRUCTION PROJECT GROUP"  </t>
  </si>
  <si>
    <t>ООО "ESFA-S" </t>
  </si>
  <si>
    <t>ООО "J G S COMPANY"</t>
  </si>
  <si>
    <t>ООО "GEOLOGO-MARKSHEYDERSKAYA SLUJBA"  </t>
  </si>
  <si>
    <t>OOO «GEOLOGO-MARKSHEYDERSKAYA SLUJBA» </t>
  </si>
  <si>
    <t>АО "ISSIQLIKELEKTRLOYIHA"  </t>
  </si>
  <si>
    <t>ООО "ECOLAB AUDIT"</t>
  </si>
  <si>
    <t>ООО "YUKSAK MUSAFFO TABIAT" </t>
  </si>
  <si>
    <t>"PROEKT ECO SERVISE" МЧЖ</t>
  </si>
  <si>
    <t>"ECOLAB AUDIT" МЧЖ  </t>
  </si>
  <si>
    <t>"ESFA-S" МЧЖ </t>
  </si>
  <si>
    <t>"STANDARD ECO-GEO SERVICE" МЧЖ  </t>
  </si>
  <si>
    <t>"EKO-AUDIT-SURXON" МЧЖ</t>
  </si>
  <si>
    <t>ООО "PET AGRO OIL"  </t>
  </si>
  <si>
    <t>ООО "SERTIKA PRODUKTION MAS ULIYATICHEKLANGAN JAMIYAT" </t>
  </si>
  <si>
    <t>ООО "ООО "ENDLESS STAR""  </t>
  </si>
  <si>
    <t>"O`ZINJINIRING RESPUBLIKA LOYIHA INSTITUTI"  </t>
  </si>
  <si>
    <t>ООО "ASIA SAND BLESSING"  </t>
  </si>
  <si>
    <t>ООО "IZBOSKAN GOLD STAR"  </t>
  </si>
  <si>
    <t>ООО "GREEN PROJEKT" </t>
  </si>
  <si>
    <t>ООО "EXCELLENT SCIENCE PROJECT" </t>
  </si>
  <si>
    <t>ООО "INNOVATSION ILMIY-TADQIQOT MARKAZI ECOTECHGEOENGINEERING"  </t>
  </si>
  <si>
    <t>УЗБ-ОЕ НАУЧНО-ИНЖ. ОБЩ-ВО НЕФТЯНОЙ И ГАЗОВОЙ ПРОМ-И Р.Уз.</t>
  </si>
  <si>
    <t>УЗБ-ОЕ НАУЧНО-ИНЖ. ОБЩ-ВО НЕФТЯНОЙ И ГАЗОВОЙ ПРОМ-И Р.Уз</t>
  </si>
  <si>
    <t>ООО "EKO TABIAT LOYIHA"  </t>
  </si>
  <si>
    <t>ООО "EKOLOGIYA KOMPLEKSNYH PROEKTOV"</t>
  </si>
  <si>
    <t>ООО "O`ZINJINIRING RESPUBLIKA LOYIHA INSTITUTI"  </t>
  </si>
  <si>
    <t>"ESFA-S" МЧЖ  </t>
  </si>
  <si>
    <t>ООО "LIFE RIVER PROJECT"  </t>
  </si>
  <si>
    <t>ООО "GREEN SFERA"  </t>
  </si>
  <si>
    <t>ООО "ALTERRA TEAMS" </t>
  </si>
  <si>
    <t>ООО "HAMRAKULOV"  </t>
  </si>
  <si>
    <t>ООО "ALFA EKO LOYIHA"  </t>
  </si>
  <si>
    <t>"GREEN ECO SERVICE" ХК  </t>
  </si>
  <si>
    <t>ООО "ECO POYTAXT"  </t>
  </si>
  <si>
    <t>"EXCELLENT SCIENCE PROJECT" МЧЖ</t>
  </si>
  <si>
    <t>"GREEN-ECO-LIFE" МЧЖ</t>
  </si>
  <si>
    <t>ООО "UNIVERSAL TEMIR BETON"  </t>
  </si>
  <si>
    <t>ООО "ENVIRO-ECO PROTECT"  </t>
  </si>
  <si>
    <t>"GIDRO STROY EKO PROEKT" МЧЖ </t>
  </si>
  <si>
    <t>ООО "EKOTEX BIONOMICS" </t>
  </si>
  <si>
    <t>ООО "J G S COMPANY" </t>
  </si>
  <si>
    <t>ООО "RUXSHONA SHODIYONA"  </t>
  </si>
  <si>
    <t>ООО "HUSNIDDIN E'KO-LOYIHA -SERVIS"</t>
  </si>
  <si>
    <t>"O`ZBEKISTON RESPUBLIKASI EKOLOGIYA VA ATROF MUHITNI MUHOFAZA QILISH DAVLAT QO`MITASI HUZURIDAGI ATROF-MUHIT VA TABIATNI MUHOFAZA QILISH TEXNOLOGIYALARI ILMIY TADQIQOT INSTITUTI"  </t>
  </si>
  <si>
    <t>ООО "STANDARD ECO-GEO SERVICE"</t>
  </si>
  <si>
    <t>ООО "SANOAT ENERGETIKA GURUHI"  </t>
  </si>
  <si>
    <t>ООО "STANDARD ECO-GEO SERVICE" </t>
  </si>
  <si>
    <t>ООО "PROEKT ECO SERVISE"</t>
  </si>
  <si>
    <t>ООО "UZLITI ENGINEERING"  </t>
  </si>
  <si>
    <t>ООО "VODIY LOYIHA INVEST" </t>
  </si>
  <si>
    <t>ООО "ALP MAKON"  </t>
  </si>
  <si>
    <t>ГП "GEOLOGIYA-MARKSHEYDERLIK XIZMATI"  </t>
  </si>
  <si>
    <t>"ООО PROJECT ROAD AND BRIDGE" МЧЖ  </t>
  </si>
  <si>
    <t>ООО "URBAN PLANNER"  </t>
  </si>
  <si>
    <t>"PROEKT ECO SERVISE" МЧЖ </t>
  </si>
  <si>
    <t>ООО "ASIA KVARTS"  </t>
  </si>
  <si>
    <t>ЧП "GREEN ECO SERVICE"</t>
  </si>
  <si>
    <t>ООО "ECO-GEO PROEKT"  </t>
  </si>
  <si>
    <t>ООО "ECO STANDART PROEKT"  </t>
  </si>
  <si>
    <t>ООО "RUSTAMBEK TRANS LYUKS"</t>
  </si>
  <si>
    <t>ООО "ECO PLAN"   </t>
  </si>
  <si>
    <t>АО "Центральное проектное бюро АО НГМК"  </t>
  </si>
  <si>
    <t>ООО "TRANSTEXNIKA AVTO PLYUS" </t>
  </si>
  <si>
    <t>ООО "EXSPORT IMPORT TRADE"  </t>
  </si>
  <si>
    <t>"EKO GRAND TANDEM" МЧЖ </t>
  </si>
  <si>
    <t>"GEOBRAND STONE" МЧЖ  </t>
  </si>
  <si>
    <t>ООО "ООО "BIOTEXMED""  </t>
  </si>
  <si>
    <t>АО "O'ZKIMYOSANOATLOYIHA"  </t>
  </si>
  <si>
    <t>"GEOBRAND STONE" МЧЖ </t>
  </si>
  <si>
    <t>ООО "GREEN ECO ENGINEERING</t>
  </si>
  <si>
    <t>ООО "ООО ECO-GEO CONSTRUCTION PROJECT GROUP"  </t>
  </si>
  <si>
    <t>"PROEKT MAX -STROY" МЧЖ  </t>
  </si>
  <si>
    <t>ООО "THE EAGLES PROJECT"  </t>
  </si>
  <si>
    <t>ООО "AMUDARYA EKO PROM"</t>
  </si>
  <si>
    <t>УР ИИВ ЖИЭББга карашли АММ буйича лабораторияси</t>
  </si>
  <si>
    <t>ООО "BE MORE SIMPLE"  </t>
  </si>
  <si>
    <t xml:space="preserve">ООО "SANOAT ENERGETIKA GURUHI"  </t>
  </si>
  <si>
    <t>"HUSNIDDIN E'KO-LOYIHA -SERVIS" МЧЖ </t>
  </si>
  <si>
    <t>ООО "AMUDARYA EKO PROM" </t>
  </si>
  <si>
    <t>"LION ECO DIAMOND" МЧЖ  </t>
  </si>
  <si>
    <t>ИП "AMIROV DANIYAR XAMZAYEVICH"  </t>
  </si>
  <si>
    <t>ООО "AEROPONIKA EKO AREAL"  </t>
  </si>
  <si>
    <t>ООО "EKO SERVIS NORMATIV"</t>
  </si>
  <si>
    <t>ЧП "SAUIR"</t>
  </si>
  <si>
    <t>ООО "EKO-AUDIT-SURXON" </t>
  </si>
  <si>
    <t>ООО "EKO-ZIYNAT"  </t>
  </si>
  <si>
    <t>"JIZZAHSANOAT" МЧЖ  </t>
  </si>
  <si>
    <t>"UNIVERSALNIE TEXNOLOGI FILTRASI" МЧЖ</t>
  </si>
  <si>
    <t>ЧП "BINAFSHA"  </t>
  </si>
  <si>
    <t>"MUSAFFO TEXNO SERVIS" МЧЖ </t>
  </si>
  <si>
    <t>"JOMBOY G'ISHT SERVIS" МЧЖ  </t>
  </si>
  <si>
    <t>ООО "ECO NEST UNO"  </t>
  </si>
  <si>
    <t>ООО "WORLD EKOPROEKT"  </t>
  </si>
  <si>
    <t>ООО "TRUST INNOVATION PROJECTS SERVICE" </t>
  </si>
  <si>
    <t>"ECOLAB AUDIT" МЧЖ</t>
  </si>
  <si>
    <t>ООО "ECO PLAN"  </t>
  </si>
  <si>
    <t>ООО "XO'JAI JAHON BUSINESS GROUP"  </t>
  </si>
  <si>
    <t>ЧП "THE EAGLES PROJECT"  </t>
  </si>
  <si>
    <t>"NAVOIY KON-METALLURGIYA KOMBINATI" null  </t>
  </si>
  <si>
    <t>"ECO-HAN PROJECT" ХК  </t>
  </si>
  <si>
    <t>"O`ZLITINEFTGAZ"  </t>
  </si>
  <si>
    <t>ООО " XO’JAI JAHON BUSINESS GROUP"  </t>
  </si>
  <si>
    <t>ООО ""HI-STREAM" МЧЖ"  </t>
  </si>
  <si>
    <t>ООО "EKO-TEX LOYIHA"  </t>
  </si>
  <si>
    <t>ООО "GEOBUR QURILISH KO'MAKCHI"</t>
  </si>
  <si>
    <t>"EKO PROM KONSALTING" МЧЖ</t>
  </si>
  <si>
    <t>ООО "GEOLOGO-MARKSHEYDERSKAYA SLUJBA" </t>
  </si>
  <si>
    <t>ООО "ECOLOGY CONSALTING"  </t>
  </si>
  <si>
    <t>"ECO-SANOAT KONSALTING"  </t>
  </si>
  <si>
    <t>ООО "ARENA INT TRADE"  </t>
  </si>
  <si>
    <t>OOO "GREEN ECO SERVICE"  </t>
  </si>
  <si>
    <t>ООО "GREEN-ECO-LIFE"  </t>
  </si>
  <si>
    <t>ООО "ECOLOGICAL STANDARDIZATION" </t>
  </si>
  <si>
    <t>ООО "HUDUDGAZ KONSALTING"  </t>
  </si>
  <si>
    <t>Т.У</t>
  </si>
  <si>
    <t>ПЗВОС</t>
  </si>
  <si>
    <t>ЗЭП</t>
  </si>
  <si>
    <t>03-01/1-08-01</t>
  </si>
  <si>
    <t>03-01/11-08-02</t>
  </si>
  <si>
    <t>03-01/11-08-03</t>
  </si>
  <si>
    <t>03-01/11-08-04</t>
  </si>
  <si>
    <t>03-01/11-08-05</t>
  </si>
  <si>
    <t>03-01/11-08-06</t>
  </si>
  <si>
    <t>03-01/11-08-07</t>
  </si>
  <si>
    <t>03-01/11-08-08</t>
  </si>
  <si>
    <t>03-01/11-08-09</t>
  </si>
  <si>
    <t>03-01/11-08-10</t>
  </si>
  <si>
    <t>03-01/11-08-11</t>
  </si>
  <si>
    <t>03-01/11-08-13</t>
  </si>
  <si>
    <t>03-01/11-08-14</t>
  </si>
  <si>
    <t>03-01/11-08-15</t>
  </si>
  <si>
    <t>03-01/11-08-16</t>
  </si>
  <si>
    <t>03-01/11-08-17</t>
  </si>
  <si>
    <t>03-01/11-08-18</t>
  </si>
  <si>
    <t>03-01/11-08-19</t>
  </si>
  <si>
    <t>03-01/11-08-20</t>
  </si>
  <si>
    <t>03-01/11-08-21</t>
  </si>
  <si>
    <t>03-01/11-08-22</t>
  </si>
  <si>
    <t>03-01/11-08-23</t>
  </si>
  <si>
    <t>03-01/11-08-24</t>
  </si>
  <si>
    <t>03-01/11-08-25</t>
  </si>
  <si>
    <t>03-01/11-08-26</t>
  </si>
  <si>
    <t>03-01/11-08-27</t>
  </si>
  <si>
    <t>03-01/11-08-28</t>
  </si>
  <si>
    <t>03-01/11-08-30</t>
  </si>
  <si>
    <t>03-01/11-08-31</t>
  </si>
  <si>
    <t>03-01/11-08-32</t>
  </si>
  <si>
    <t>03-01/11-08-34</t>
  </si>
  <si>
    <t>03-01/11-08-35</t>
  </si>
  <si>
    <t>03-01/11-08-36</t>
  </si>
  <si>
    <t>03-01/11-08-47</t>
  </si>
  <si>
    <t>03-01/11-08-38</t>
  </si>
  <si>
    <t>03-01/11-08-39</t>
  </si>
  <si>
    <t>03-01/11-08-40</t>
  </si>
  <si>
    <t>03-01/11-08-41</t>
  </si>
  <si>
    <t>03-01/11-08-42</t>
  </si>
  <si>
    <t>03-01/11-08-43</t>
  </si>
  <si>
    <t>03-01/11-08-44</t>
  </si>
  <si>
    <t>03-01/11-08-45</t>
  </si>
  <si>
    <t>03-01/11-08-46</t>
  </si>
  <si>
    <t>03-01/11-08-48</t>
  </si>
  <si>
    <t>03-01/11-08-49</t>
  </si>
  <si>
    <t>03-01/11-08-50</t>
  </si>
  <si>
    <t>03-01/11-08-51</t>
  </si>
  <si>
    <t>03-01/11-08-52</t>
  </si>
  <si>
    <t>03-01/11-08-53</t>
  </si>
  <si>
    <t>03-01/11-08-54</t>
  </si>
  <si>
    <t>03-01/11-08-55</t>
  </si>
  <si>
    <t>03-01/11-08-56</t>
  </si>
  <si>
    <t>03-01/11-08-57</t>
  </si>
  <si>
    <t>03-01/11-08-58</t>
  </si>
  <si>
    <t>03-01/11-08-59</t>
  </si>
  <si>
    <t>03-01/11-08-62</t>
  </si>
  <si>
    <t>03-01/11-08-64</t>
  </si>
  <si>
    <t>03-01/11-08-65</t>
  </si>
  <si>
    <t>03-01/11-08-66</t>
  </si>
  <si>
    <t>03-01/11-08-67</t>
  </si>
  <si>
    <t>03-01/11-08-68</t>
  </si>
  <si>
    <t>03-01/11-08-69</t>
  </si>
  <si>
    <t>03-01/11-08-70</t>
  </si>
  <si>
    <t>03-01/11-08-71</t>
  </si>
  <si>
    <t>03-01/11-08-72</t>
  </si>
  <si>
    <t>03-01/11-08-73</t>
  </si>
  <si>
    <t>03-01/11-08-74</t>
  </si>
  <si>
    <t>03-01/11-08-75</t>
  </si>
  <si>
    <t>03-01/11-08-76</t>
  </si>
  <si>
    <t>03-01/11-08-77</t>
  </si>
  <si>
    <t>03-01/11-08-78</t>
  </si>
  <si>
    <t>03-01/11-08-79</t>
  </si>
  <si>
    <t>03-01/11-08-80</t>
  </si>
  <si>
    <t>03-01/11-08-81</t>
  </si>
  <si>
    <t>03-01/11-08-82</t>
  </si>
  <si>
    <t>03-01/11-08-83</t>
  </si>
  <si>
    <t>03-01/11-08-84</t>
  </si>
  <si>
    <t>03-01/11-08-85</t>
  </si>
  <si>
    <t>03-01/11-08-86</t>
  </si>
  <si>
    <t>03-01/11-08-87</t>
  </si>
  <si>
    <t>03-01/11-08-88</t>
  </si>
  <si>
    <t>03-01/11-08-89</t>
  </si>
  <si>
    <t>03-01/11-08-91</t>
  </si>
  <si>
    <t>03-01/11-08-92</t>
  </si>
  <si>
    <t>03-01/11-08-93</t>
  </si>
  <si>
    <t>03-01/11-08-94</t>
  </si>
  <si>
    <t>03-01/11-08-95</t>
  </si>
  <si>
    <t>03-01/11-08-96</t>
  </si>
  <si>
    <t>03-01/11-08-97</t>
  </si>
  <si>
    <t>03-01/11-08-98</t>
  </si>
  <si>
    <t>03-01/11-08-99</t>
  </si>
  <si>
    <t>03-01/11-08-101</t>
  </si>
  <si>
    <t>03-01/11-08-102</t>
  </si>
  <si>
    <t>03-01/11-08-103</t>
  </si>
  <si>
    <t>03-01/11-08-104</t>
  </si>
  <si>
    <t>03-01/11-08-105</t>
  </si>
  <si>
    <t>03-01/11-08-106</t>
  </si>
  <si>
    <t>03-01/11-08-107</t>
  </si>
  <si>
    <t>03-01/11-08-108</t>
  </si>
  <si>
    <t>03-01/11-08-109</t>
  </si>
  <si>
    <t>03-01/11-08-110</t>
  </si>
  <si>
    <t>03-01/11-08-111</t>
  </si>
  <si>
    <t>03-01/11-08-113</t>
  </si>
  <si>
    <t>03-01/11-08-114</t>
  </si>
  <si>
    <t>03-01/11-08-115</t>
  </si>
  <si>
    <t>03-01/11-08-116</t>
  </si>
  <si>
    <t>03-01/11-08-117</t>
  </si>
  <si>
    <t>03-01/11-08-118</t>
  </si>
  <si>
    <t>03-01/11-08-119</t>
  </si>
  <si>
    <t>03-01/11-08-120</t>
  </si>
  <si>
    <t>03-01/11-08-122</t>
  </si>
  <si>
    <t>03-01/11-08-123</t>
  </si>
  <si>
    <t>03-01/11-08-124</t>
  </si>
  <si>
    <t>03-01/11-08-125</t>
  </si>
  <si>
    <t>03-01/11-08-126</t>
  </si>
  <si>
    <t>03-01/11-08-127</t>
  </si>
  <si>
    <t>03-01/11-08-128</t>
  </si>
  <si>
    <t>03-01/11-08-129</t>
  </si>
  <si>
    <t>03-01/11-08-130</t>
  </si>
  <si>
    <t>03-01/11-08-131</t>
  </si>
  <si>
    <t>03-01/11-08-132</t>
  </si>
  <si>
    <t>03-01/11-08-133</t>
  </si>
  <si>
    <t>03-01/11-08-135</t>
  </si>
  <si>
    <t>03-01/11-08-136</t>
  </si>
  <si>
    <t>03-01/11-08-138</t>
  </si>
  <si>
    <t>03-01/11-08-139</t>
  </si>
  <si>
    <t>03-01/11-08-140</t>
  </si>
  <si>
    <t>03-01/11-08-141</t>
  </si>
  <si>
    <t>03-01/11-08-142</t>
  </si>
  <si>
    <t>03-01/11-08-145</t>
  </si>
  <si>
    <t>03-01/11-08-146</t>
  </si>
  <si>
    <t>03-01/11-08-147</t>
  </si>
  <si>
    <t>03-01/11-08-148</t>
  </si>
  <si>
    <t>03-01/11-08-149</t>
  </si>
  <si>
    <t>03-01/11-08-150</t>
  </si>
  <si>
    <t>03-01/11-08-151</t>
  </si>
  <si>
    <t>03-01/11-08-152</t>
  </si>
  <si>
    <t>03-01/11-08-153</t>
  </si>
  <si>
    <t>03-01/11-08-154</t>
  </si>
  <si>
    <t>03-01/11-08-155</t>
  </si>
  <si>
    <t>03-01/11-08-156</t>
  </si>
  <si>
    <t>03-01/11-08-157</t>
  </si>
  <si>
    <t>03-01/11-08-158</t>
  </si>
  <si>
    <t>03-01/11-08-159</t>
  </si>
  <si>
    <t>03-01/11-08-160</t>
  </si>
  <si>
    <t>03-01/11-08-161</t>
  </si>
  <si>
    <t>03-01/11-08-164</t>
  </si>
  <si>
    <t>03-01/11-08-165</t>
  </si>
  <si>
    <t>03-01/11-08-166</t>
  </si>
  <si>
    <t>03-01/11-08-167</t>
  </si>
  <si>
    <t>03-01/11-08-168</t>
  </si>
  <si>
    <t>04-01/11-08-169</t>
  </si>
  <si>
    <t>03-01/11-08-170</t>
  </si>
  <si>
    <t>03-01/11-08-171</t>
  </si>
  <si>
    <t>03-01/11-08-172</t>
  </si>
  <si>
    <t>03-01/11-08-174</t>
  </si>
  <si>
    <t>03-01/11-08-176</t>
  </si>
  <si>
    <t>03-01/11-08-177</t>
  </si>
  <si>
    <t>04-01/11-08-178</t>
  </si>
  <si>
    <t>03-01/11-08-181</t>
  </si>
  <si>
    <t>03-01/11-08-182</t>
  </si>
  <si>
    <t>03-01/11-08-183</t>
  </si>
  <si>
    <t>03-01/11-08-184</t>
  </si>
  <si>
    <t>03-01/11-08-185</t>
  </si>
  <si>
    <t>03-01/11-08-186</t>
  </si>
  <si>
    <t>03-01/11-08-187</t>
  </si>
  <si>
    <t>04-01/11-08-188</t>
  </si>
  <si>
    <t>04-01/11-08-189</t>
  </si>
  <si>
    <t>03-01/11-08-190</t>
  </si>
  <si>
    <t>03-01/11-08-192</t>
  </si>
  <si>
    <t>03-01/11-08-193</t>
  </si>
  <si>
    <t>03-01/11-08-194</t>
  </si>
  <si>
    <t>03-01/11-08-195</t>
  </si>
  <si>
    <t>03-01/11-08-196</t>
  </si>
  <si>
    <t>03-01/11-08-197</t>
  </si>
  <si>
    <t>03-01/11-08-198</t>
  </si>
  <si>
    <t>03-01/11-08-199</t>
  </si>
  <si>
    <t>03-01/11-08-200</t>
  </si>
  <si>
    <t>03-01/11-08-201</t>
  </si>
  <si>
    <t>03-01/11-08-202</t>
  </si>
  <si>
    <t>03-01/11-08-203</t>
  </si>
  <si>
    <t>03-01/11-08-204</t>
  </si>
  <si>
    <t>03-01/11-08-205</t>
  </si>
  <si>
    <t>03-01/11-08-206</t>
  </si>
  <si>
    <t>03-01/11-08-207</t>
  </si>
  <si>
    <t>03-01/11-08-208</t>
  </si>
  <si>
    <t>03-01/11-08-209</t>
  </si>
  <si>
    <t>03-01/11-08-210</t>
  </si>
  <si>
    <t>03-01/11-08-211</t>
  </si>
  <si>
    <t>03-01/11-08-212</t>
  </si>
  <si>
    <t>03-01/11-08-213</t>
  </si>
  <si>
    <t>04-01/11-08-215</t>
  </si>
  <si>
    <t>03-01/11-08-218</t>
  </si>
  <si>
    <t>04-01/11-08-219</t>
  </si>
  <si>
    <t>04-01/11-08-220</t>
  </si>
  <si>
    <t>03-01/11-08-221</t>
  </si>
  <si>
    <t>03-01/11-08-222</t>
  </si>
  <si>
    <t>03-01/11-08-223</t>
  </si>
  <si>
    <t>03-01/11-08-224</t>
  </si>
  <si>
    <t>03-01/11-08-225</t>
  </si>
  <si>
    <t>03-01/11-08-226</t>
  </si>
  <si>
    <t>03-01/11-08-228</t>
  </si>
  <si>
    <t>04-01/11-08-229</t>
  </si>
  <si>
    <t>04-01/11-08-230</t>
  </si>
  <si>
    <t>03-01/11-08-231</t>
  </si>
  <si>
    <t>03-01/11-08-232</t>
  </si>
  <si>
    <t>04-01/11-08-233</t>
  </si>
  <si>
    <t>03-01/11-08-234</t>
  </si>
  <si>
    <t>03-01/11-08-235</t>
  </si>
  <si>
    <t>03-01/11-08-236</t>
  </si>
  <si>
    <t>03-01/11-08-237</t>
  </si>
  <si>
    <t>03-01/11-08-238</t>
  </si>
  <si>
    <t>03-01/11-08-239</t>
  </si>
  <si>
    <t>03-01/11-08-240</t>
  </si>
  <si>
    <t>03-01/11-08-241</t>
  </si>
  <si>
    <t>03-01/11-08-242</t>
  </si>
  <si>
    <t>03-01/11-08-243</t>
  </si>
  <si>
    <t>04-01/11-08-244</t>
  </si>
  <si>
    <t>03-01/11-08-245</t>
  </si>
  <si>
    <t>03-01/11-08-246</t>
  </si>
  <si>
    <t>03-01/11-08-247</t>
  </si>
  <si>
    <t>03-01/11-08-248</t>
  </si>
  <si>
    <t>03-01/11-08-249</t>
  </si>
  <si>
    <t>03-01/11-08-250</t>
  </si>
  <si>
    <t>03-01/11-08-251</t>
  </si>
  <si>
    <t>03-01/11-08-252</t>
  </si>
  <si>
    <t>03-01/11-08-253</t>
  </si>
  <si>
    <t>03-01/11-08-254</t>
  </si>
  <si>
    <t>04-01/11-08-255</t>
  </si>
  <si>
    <t>04-01/11-08-256</t>
  </si>
  <si>
    <t>04-01/11-08-257</t>
  </si>
  <si>
    <t>04-01/11-08-259</t>
  </si>
  <si>
    <t>04-01/11-08-260</t>
  </si>
  <si>
    <t>04-01/11-08-261</t>
  </si>
  <si>
    <t>04-01/11-08-262</t>
  </si>
  <si>
    <t>04-01/11-08-263</t>
  </si>
  <si>
    <t>04-01/11-08-265</t>
  </si>
  <si>
    <t>04-01/11-08-266</t>
  </si>
  <si>
    <t>04-01/11-08-269</t>
  </si>
  <si>
    <t>04-01/11-08-270</t>
  </si>
  <si>
    <t>04-01/11-08-271</t>
  </si>
  <si>
    <t>04-01/11-08-272</t>
  </si>
  <si>
    <t>04-01/11-08-274</t>
  </si>
  <si>
    <t>04-01/11-08-276</t>
  </si>
  <si>
    <t>04-01/11-08-277</t>
  </si>
  <si>
    <t>04-01/11-08-278</t>
  </si>
  <si>
    <t>04-01/11-08-282</t>
  </si>
  <si>
    <t>04-01/11-08-283</t>
  </si>
  <si>
    <t>04-01/11-08-284</t>
  </si>
  <si>
    <t>04-01/11-08-285</t>
  </si>
  <si>
    <t>04-01/11-08-286</t>
  </si>
  <si>
    <t>04-01/11-08-289</t>
  </si>
  <si>
    <t>04-01/11-08-290</t>
  </si>
  <si>
    <t>04-01/11-08-291</t>
  </si>
  <si>
    <t>04-01/11-08-293</t>
  </si>
  <si>
    <t>04-01/11-08-294</t>
  </si>
  <si>
    <t>04-01/11-08-295</t>
  </si>
  <si>
    <t>04-01/11-08-296</t>
  </si>
  <si>
    <t>04-01/11-08-297</t>
  </si>
  <si>
    <t>04-01/11-08-298</t>
  </si>
  <si>
    <t>04-01/11-08-300</t>
  </si>
  <si>
    <t>04-01/11-08-302</t>
  </si>
  <si>
    <t>04-01/11-08-303</t>
  </si>
  <si>
    <t>04-01/11-08-304</t>
  </si>
  <si>
    <t>04-01/11-08-305</t>
  </si>
  <si>
    <t>04-01/11-08-308</t>
  </si>
  <si>
    <t>04-01/11-08-309</t>
  </si>
  <si>
    <t>04-01/11-08-310</t>
  </si>
  <si>
    <t>04-01/11-08-311</t>
  </si>
  <si>
    <t>04-01/11-08-312</t>
  </si>
  <si>
    <t>04-01/11-08-313</t>
  </si>
  <si>
    <t>04-01/11-08-315</t>
  </si>
  <si>
    <t>04-01/11-08-316</t>
  </si>
  <si>
    <t>04-01/11-08-317</t>
  </si>
  <si>
    <t>04-01/11-08-318</t>
  </si>
  <si>
    <t>04-01/11-08-319</t>
  </si>
  <si>
    <t>04-01/11-08-320</t>
  </si>
  <si>
    <t>04-01/11-08-321</t>
  </si>
  <si>
    <t>04-01/11-08-322</t>
  </si>
  <si>
    <t>04-01/11-08-323</t>
  </si>
  <si>
    <t>04-01/11-08-324</t>
  </si>
  <si>
    <t>04-01/11-08-325</t>
  </si>
  <si>
    <t>04-01/11-08-326</t>
  </si>
  <si>
    <t>04-01/11-08-327</t>
  </si>
  <si>
    <t>04-01/11-08-328</t>
  </si>
  <si>
    <t>04-01/11-08-329</t>
  </si>
  <si>
    <t>04-01/11-08-331</t>
  </si>
  <si>
    <t>04-01/11-08-332</t>
  </si>
  <si>
    <t>04-01/11-08-333</t>
  </si>
  <si>
    <t>04-01/11-08-334</t>
  </si>
  <si>
    <t>04-01/11-08-336</t>
  </si>
  <si>
    <t>04-01/11-08-337</t>
  </si>
  <si>
    <t>04-01/11-08-338</t>
  </si>
  <si>
    <t>04-01/11-08-339</t>
  </si>
  <si>
    <t>04-01/11-08-340</t>
  </si>
  <si>
    <t>04-01/11-08-341</t>
  </si>
  <si>
    <t>04-01/11-08-342</t>
  </si>
  <si>
    <t>04-01/11-08-343</t>
  </si>
  <si>
    <t>04-01/11-08-344</t>
  </si>
  <si>
    <t>04-01/11-08-345</t>
  </si>
  <si>
    <t>04-01/11-08-346</t>
  </si>
  <si>
    <t>04-01/11-08-347</t>
  </si>
  <si>
    <t>04-01/11-08-348</t>
  </si>
  <si>
    <t>03401/11-08-349</t>
  </si>
  <si>
    <t>04-01/11-08-350</t>
  </si>
  <si>
    <t>04-01/11-08-351</t>
  </si>
  <si>
    <t>04-01/11-08-352</t>
  </si>
  <si>
    <t>04-01/11-08-353</t>
  </si>
  <si>
    <t>04-01/11-08-354</t>
  </si>
  <si>
    <t>04-01/11-08-355</t>
  </si>
  <si>
    <t>04-01/11-08-356</t>
  </si>
  <si>
    <t>04-01/11-08-357</t>
  </si>
  <si>
    <t>04-01/11-08-358</t>
  </si>
  <si>
    <t>04-01/11-08-359</t>
  </si>
  <si>
    <t>04-01/11-08-361</t>
  </si>
  <si>
    <t>04-01/11-08-362</t>
  </si>
  <si>
    <t>04-01/11-08-363</t>
  </si>
  <si>
    <t>04-01/11-08-365</t>
  </si>
  <si>
    <t>04-01/11-08-366</t>
  </si>
  <si>
    <t>04-01/11-08-367</t>
  </si>
  <si>
    <t>04-01/11-08-367-1</t>
  </si>
  <si>
    <t>04-01/11-08-368</t>
  </si>
  <si>
    <t>04-01/11-08-369</t>
  </si>
  <si>
    <t>04-01/11-08-370</t>
  </si>
  <si>
    <t>04-01/11-08-371</t>
  </si>
  <si>
    <t>04-01/11-08-374</t>
  </si>
  <si>
    <t>04-01/11-08-375</t>
  </si>
  <si>
    <t>04-01/11-08-379</t>
  </si>
  <si>
    <t>04-01/11-08-380</t>
  </si>
  <si>
    <t>04-01/11-08-381</t>
  </si>
  <si>
    <t>04-01/11-08-382</t>
  </si>
  <si>
    <t>04-01/11-08-383</t>
  </si>
  <si>
    <t>04-01/11-08-386</t>
  </si>
  <si>
    <t>04-01/11-08-387</t>
  </si>
  <si>
    <t>04-01/11-08-390</t>
  </si>
  <si>
    <t>04-01/11-08-391</t>
  </si>
  <si>
    <t>04-01/11-08-392</t>
  </si>
  <si>
    <t>04-01/11-08-397</t>
  </si>
  <si>
    <t>04-01/11-08-398</t>
  </si>
  <si>
    <t>04-01/11-08-400</t>
  </si>
  <si>
    <t>04-01/11-08-401</t>
  </si>
  <si>
    <t>04-01/11-08-402</t>
  </si>
  <si>
    <t>04-01/11-08-403</t>
  </si>
  <si>
    <t>04-01/11-08-405</t>
  </si>
  <si>
    <t>04-01/11-08-406</t>
  </si>
  <si>
    <t>04-01/11-08-407</t>
  </si>
  <si>
    <t>04-01/11-08-408</t>
  </si>
  <si>
    <t>04-01/11-08-409</t>
  </si>
  <si>
    <t>04-01/11-08-410</t>
  </si>
  <si>
    <t>04-01/11-08-411</t>
  </si>
  <si>
    <t>04-01/11-08-412</t>
  </si>
  <si>
    <t>04-01/11-08-415</t>
  </si>
  <si>
    <t>04-01/11-08-419</t>
  </si>
  <si>
    <t>04-01/11-08-422</t>
  </si>
  <si>
    <t>04-01/11-08-437</t>
  </si>
  <si>
    <t>04-01/11-08-439</t>
  </si>
  <si>
    <t>04-01/11-08-440</t>
  </si>
  <si>
    <t>04-01/11-08-456</t>
  </si>
  <si>
    <t>04-01/11-08-448</t>
  </si>
  <si>
    <t>04-01/11-08-450</t>
  </si>
  <si>
    <t>04-01/11-08-451</t>
  </si>
  <si>
    <t>04-01/11-08-454</t>
  </si>
  <si>
    <t>04-01/11-08-455</t>
  </si>
  <si>
    <t>04-01/11-08-457</t>
  </si>
  <si>
    <t>04-01/11-08-458</t>
  </si>
  <si>
    <t>04-01/11-08-483</t>
  </si>
  <si>
    <t>04-01/11-08-484</t>
  </si>
  <si>
    <t>04-01/11-08-485</t>
  </si>
  <si>
    <t>04-01/11-08-486</t>
  </si>
  <si>
    <t>04-01/11-08-487</t>
  </si>
  <si>
    <t>СОГЛ</t>
  </si>
  <si>
    <t>НЕТ</t>
  </si>
  <si>
    <t>ИНОГАМОВА</t>
  </si>
  <si>
    <t>ТУРСУНОВА</t>
  </si>
  <si>
    <t>ДУРОВА</t>
  </si>
  <si>
    <t>НУРИМОВ</t>
  </si>
  <si>
    <t>ТУШЕВА</t>
  </si>
  <si>
    <t>СУЛТАНОВ</t>
  </si>
  <si>
    <t>МАЛИШЕВ</t>
  </si>
  <si>
    <t>ФАЙЗИЕВА</t>
  </si>
  <si>
    <t>РАХИМОВ</t>
  </si>
  <si>
    <t>ИСМАТОВ</t>
  </si>
  <si>
    <t>МУСАЕВ</t>
  </si>
  <si>
    <t>МАТНИЯЗОВ</t>
  </si>
  <si>
    <t>КАДИРОВ</t>
  </si>
  <si>
    <t>ШАРОФОВА</t>
  </si>
  <si>
    <t>ЖДАНОВ</t>
  </si>
  <si>
    <t>КАБИЛОВА</t>
  </si>
  <si>
    <t>302545744 </t>
  </si>
  <si>
    <t>306176694</t>
  </si>
  <si>
    <t>201732174</t>
  </si>
  <si>
    <t xml:space="preserve">Перечень объектов государственной экологической экспертизы I, II категории воздействия на окружающую среду, 
рассмотренных Министерством природных ресурсов Республики Узбекистан накопительно с 1 января по 27 марта 2023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</si>
</sst>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quot;р.&quot;_-;\-* #,##0.00&quot;р.&quot;_-;_-* &quot;-&quot;??&quot;р.&quot;_-;_-@_-"/>
    <numFmt numFmtId="165" formatCode="_-* #,##0.00_р_._-;\-* #,##0.00_р_._-;_-* &quot;-&quot;??_р_._-;_-@_-"/>
    <numFmt numFmtId="166" formatCode="[$-419]d\ mmm\ yy;@"/>
    <numFmt numFmtId="167" formatCode="[$-F800]dddd\,\ mmmm\ dd\,\ yyyy"/>
    <numFmt numFmtId="168" formatCode="0.0%"/>
  </numFmts>
  <fonts count="118">
    <font>
      <sz val="11"/>
      <color theme="1"/>
      <name val="Century Gothic"/>
      <family val="2"/>
      <charset val="204"/>
      <scheme val="minor"/>
    </font>
    <font>
      <sz val="11"/>
      <color theme="1"/>
      <name val="Century Gothic"/>
      <family val="2"/>
      <charset val="204"/>
      <scheme val="minor"/>
    </font>
    <font>
      <sz val="12"/>
      <name val="Arial Cyr"/>
      <charset val="204"/>
    </font>
    <font>
      <sz val="12"/>
      <name val="Times New Roman"/>
      <family val="1"/>
      <charset val="204"/>
    </font>
    <font>
      <b/>
      <sz val="10"/>
      <name val="Arial Cyr"/>
      <charset val="204"/>
    </font>
    <font>
      <sz val="10"/>
      <name val="Arial Cyr"/>
      <charset val="204"/>
    </font>
    <font>
      <b/>
      <sz val="16"/>
      <name val="Times New Roman Cyr"/>
      <family val="1"/>
      <charset val="204"/>
    </font>
    <font>
      <b/>
      <sz val="16"/>
      <color rgb="FFFF0000"/>
      <name val="Arial Cyr"/>
      <charset val="204"/>
    </font>
    <font>
      <b/>
      <sz val="16"/>
      <name val="Arial Cyr"/>
      <charset val="204"/>
    </font>
    <font>
      <b/>
      <sz val="28"/>
      <name val="Times New Roman Cyr"/>
      <charset val="204"/>
    </font>
    <font>
      <u/>
      <sz val="10"/>
      <color indexed="12"/>
      <name val="Arial Cyr"/>
      <charset val="204"/>
    </font>
    <font>
      <sz val="11"/>
      <color indexed="8"/>
      <name val="Calibri"/>
      <family val="2"/>
      <charset val="204"/>
    </font>
    <font>
      <sz val="11"/>
      <color indexed="8"/>
      <name val="Century Gothic"/>
      <family val="2"/>
      <scheme val="minor"/>
    </font>
    <font>
      <sz val="10"/>
      <name val="Arial"/>
      <family val="2"/>
      <charset val="204"/>
    </font>
    <font>
      <sz val="11"/>
      <color theme="1"/>
      <name val="Century Gothic"/>
      <family val="2"/>
      <scheme val="minor"/>
    </font>
    <font>
      <sz val="10"/>
      <name val="Arial Cyr"/>
      <charset val="186"/>
    </font>
    <font>
      <b/>
      <sz val="18"/>
      <name val="Arial Cyr"/>
      <charset val="204"/>
    </font>
    <font>
      <sz val="20"/>
      <name val="Arial Cyr"/>
      <charset val="204"/>
    </font>
    <font>
      <b/>
      <sz val="22"/>
      <name val="Arial Cyr"/>
      <charset val="204"/>
    </font>
    <font>
      <b/>
      <sz val="12"/>
      <name val="Arial Cyr"/>
      <charset val="204"/>
    </font>
    <font>
      <b/>
      <sz val="22"/>
      <name val="Times New Roman Cyr"/>
      <charset val="204"/>
    </font>
    <font>
      <sz val="11"/>
      <name val="Arial Cyr"/>
      <charset val="186"/>
    </font>
    <font>
      <b/>
      <sz val="26"/>
      <name val="Arial Cyr"/>
      <charset val="204"/>
    </font>
    <font>
      <sz val="26"/>
      <name val="Arial Cyr"/>
      <charset val="204"/>
    </font>
    <font>
      <sz val="22"/>
      <name val="Arial Cyr"/>
      <charset val="204"/>
    </font>
    <font>
      <b/>
      <i/>
      <sz val="20"/>
      <name val="Arial Cyr"/>
      <charset val="204"/>
    </font>
    <font>
      <b/>
      <sz val="24"/>
      <name val="Arial Cyr"/>
      <charset val="204"/>
    </font>
    <font>
      <b/>
      <sz val="20"/>
      <name val="Arial Cyr"/>
      <charset val="204"/>
    </font>
    <font>
      <b/>
      <sz val="28"/>
      <color theme="0"/>
      <name val="Arial Cyr"/>
      <charset val="204"/>
    </font>
    <font>
      <sz val="24"/>
      <name val="Arial Cyr"/>
      <charset val="186"/>
    </font>
    <font>
      <sz val="10"/>
      <color theme="1"/>
      <name val="Century Gothic"/>
      <family val="2"/>
      <charset val="204"/>
      <scheme val="minor"/>
    </font>
    <font>
      <b/>
      <sz val="20"/>
      <color theme="0"/>
      <name val="Arial Cyr"/>
      <charset val="204"/>
    </font>
    <font>
      <b/>
      <sz val="22"/>
      <color theme="0"/>
      <name val="Arial Cyr"/>
      <charset val="204"/>
    </font>
    <font>
      <b/>
      <sz val="24"/>
      <color theme="0"/>
      <name val="Arial Cyr"/>
      <charset val="204"/>
    </font>
    <font>
      <sz val="16"/>
      <name val="Arial Cyr"/>
      <charset val="204"/>
    </font>
    <font>
      <b/>
      <i/>
      <sz val="12"/>
      <name val="Arial Cyr"/>
      <charset val="204"/>
    </font>
    <font>
      <b/>
      <i/>
      <sz val="14"/>
      <name val="Arial Cyr"/>
      <charset val="204"/>
    </font>
    <font>
      <sz val="24"/>
      <name val="Arial Cyr"/>
      <charset val="204"/>
    </font>
    <font>
      <sz val="14"/>
      <name val="Arial Cyr"/>
      <charset val="204"/>
    </font>
    <font>
      <b/>
      <sz val="20"/>
      <name val="Times New Roman Cyr"/>
      <charset val="204"/>
    </font>
    <font>
      <b/>
      <sz val="18"/>
      <name val="Arial Narrow"/>
      <family val="2"/>
      <charset val="204"/>
    </font>
    <font>
      <b/>
      <sz val="10"/>
      <name val="Arial Narrow"/>
      <family val="2"/>
      <charset val="204"/>
    </font>
    <font>
      <b/>
      <sz val="20"/>
      <name val="Arial Narrow"/>
      <family val="2"/>
      <charset val="204"/>
    </font>
    <font>
      <b/>
      <sz val="11"/>
      <name val="Arial Narrow"/>
      <family val="2"/>
      <charset val="204"/>
    </font>
    <font>
      <b/>
      <sz val="16"/>
      <name val="Arial Narrow"/>
      <family val="2"/>
      <charset val="204"/>
    </font>
    <font>
      <b/>
      <sz val="36"/>
      <color theme="1"/>
      <name val="Century Gothic"/>
      <family val="2"/>
      <charset val="204"/>
      <scheme val="minor"/>
    </font>
    <font>
      <b/>
      <sz val="20"/>
      <color theme="1"/>
      <name val="Century Gothic"/>
      <family val="2"/>
      <charset val="204"/>
      <scheme val="minor"/>
    </font>
    <font>
      <b/>
      <sz val="26"/>
      <color theme="1"/>
      <name val="Century Gothic"/>
      <family val="2"/>
      <charset val="204"/>
      <scheme val="minor"/>
    </font>
    <font>
      <b/>
      <sz val="28"/>
      <color theme="1"/>
      <name val="Century Gothic"/>
      <family val="2"/>
      <charset val="204"/>
      <scheme val="minor"/>
    </font>
    <font>
      <b/>
      <sz val="20"/>
      <color theme="1"/>
      <name val="Times New Roman Cyr"/>
      <charset val="204"/>
    </font>
    <font>
      <b/>
      <sz val="14"/>
      <name val="Arial Narrow"/>
      <family val="2"/>
      <charset val="204"/>
    </font>
    <font>
      <b/>
      <sz val="14"/>
      <name val="Arial Cyr"/>
      <charset val="204"/>
    </font>
    <font>
      <sz val="16"/>
      <name val="Arial Cyr"/>
      <charset val="186"/>
    </font>
    <font>
      <b/>
      <sz val="24"/>
      <name val="Arial Narrow"/>
      <family val="2"/>
      <charset val="204"/>
    </font>
    <font>
      <b/>
      <sz val="28"/>
      <name val="Arial Narrow"/>
      <family val="2"/>
      <charset val="204"/>
    </font>
    <font>
      <b/>
      <sz val="22"/>
      <name val="Arial Narrow"/>
      <family val="2"/>
      <charset val="204"/>
    </font>
    <font>
      <b/>
      <sz val="10"/>
      <name val="Arial Cyr"/>
      <charset val="186"/>
    </font>
    <font>
      <b/>
      <sz val="26"/>
      <color theme="0"/>
      <name val="Arial Cyr"/>
      <charset val="204"/>
    </font>
    <font>
      <sz val="16"/>
      <color theme="1"/>
      <name val="Century Gothic"/>
      <family val="2"/>
      <charset val="204"/>
      <scheme val="minor"/>
    </font>
    <font>
      <sz val="20"/>
      <color theme="1"/>
      <name val="Century Gothic"/>
      <family val="2"/>
      <charset val="204"/>
      <scheme val="minor"/>
    </font>
    <font>
      <b/>
      <sz val="16"/>
      <color theme="1"/>
      <name val="Century Gothic"/>
      <family val="2"/>
      <charset val="204"/>
      <scheme val="minor"/>
    </font>
    <font>
      <b/>
      <sz val="24"/>
      <color theme="1"/>
      <name val="Century Gothic"/>
      <family val="2"/>
      <charset val="204"/>
      <scheme val="minor"/>
    </font>
    <font>
      <b/>
      <sz val="18"/>
      <color rgb="FF595959"/>
      <name val="Century Gothic"/>
      <family val="2"/>
      <charset val="204"/>
      <scheme val="minor"/>
    </font>
    <font>
      <b/>
      <i/>
      <sz val="18"/>
      <color rgb="FF595959"/>
      <name val="Century Gothic"/>
      <family val="2"/>
      <charset val="204"/>
      <scheme val="minor"/>
    </font>
    <font>
      <b/>
      <i/>
      <sz val="28"/>
      <color theme="1"/>
      <name val="Century Gothic"/>
      <family val="2"/>
      <charset val="204"/>
      <scheme val="minor"/>
    </font>
    <font>
      <b/>
      <sz val="26"/>
      <color theme="1"/>
      <name val="Times New Roman Cyr"/>
      <charset val="204"/>
    </font>
    <font>
      <b/>
      <sz val="24"/>
      <name val="Times New Roman Cyr"/>
      <charset val="204"/>
    </font>
    <font>
      <b/>
      <sz val="28"/>
      <name val="Times New Roman Cyr"/>
      <family val="1"/>
      <charset val="204"/>
    </font>
    <font>
      <b/>
      <sz val="36"/>
      <color theme="1"/>
      <name val="Times New Roman Cyr"/>
      <charset val="204"/>
    </font>
    <font>
      <b/>
      <sz val="26"/>
      <name val="Times New Roman Cyr"/>
      <charset val="204"/>
    </font>
    <font>
      <b/>
      <sz val="36"/>
      <name val="Times New Roman Cyr"/>
      <charset val="204"/>
    </font>
    <font>
      <b/>
      <sz val="22"/>
      <color theme="1"/>
      <name val="Times New Roman Cyr"/>
      <charset val="204"/>
    </font>
    <font>
      <b/>
      <sz val="28"/>
      <color theme="1"/>
      <name val="Times New Roman Cyr"/>
      <charset val="204"/>
    </font>
    <font>
      <sz val="28"/>
      <color theme="1"/>
      <name val="Century Gothic"/>
      <family val="2"/>
      <charset val="204"/>
      <scheme val="minor"/>
    </font>
    <font>
      <b/>
      <sz val="24"/>
      <color theme="1"/>
      <name val="Times New Roman Cyr"/>
      <charset val="204"/>
    </font>
    <font>
      <b/>
      <sz val="72"/>
      <color theme="1"/>
      <name val="Times New Roman Cyr"/>
      <charset val="204"/>
    </font>
    <font>
      <b/>
      <sz val="65"/>
      <name val="Times New Roman Cyr"/>
      <charset val="204"/>
    </font>
    <font>
      <b/>
      <sz val="72"/>
      <color theme="1"/>
      <name val="Century Gothic"/>
      <family val="2"/>
      <charset val="204"/>
      <scheme val="minor"/>
    </font>
    <font>
      <b/>
      <sz val="48"/>
      <color theme="1"/>
      <name val="Times New Roman Cyr"/>
      <charset val="204"/>
    </font>
    <font>
      <b/>
      <sz val="30"/>
      <color theme="1"/>
      <name val="Century Gothic"/>
      <family val="2"/>
      <charset val="204"/>
      <scheme val="minor"/>
    </font>
    <font>
      <b/>
      <sz val="48"/>
      <name val="Times New Roman Cyr"/>
      <charset val="204"/>
    </font>
    <font>
      <b/>
      <sz val="48"/>
      <name val="Times New Roman Cyr"/>
      <family val="1"/>
      <charset val="204"/>
    </font>
    <font>
      <b/>
      <i/>
      <sz val="72"/>
      <color theme="1"/>
      <name val="Century Gothic"/>
      <family val="2"/>
      <charset val="204"/>
      <scheme val="minor"/>
    </font>
    <font>
      <b/>
      <i/>
      <sz val="48"/>
      <color theme="1"/>
      <name val="Century Gothic"/>
      <family val="2"/>
      <charset val="204"/>
      <scheme val="minor"/>
    </font>
    <font>
      <b/>
      <i/>
      <sz val="66"/>
      <color theme="1"/>
      <name val="Century Gothic"/>
      <family val="2"/>
      <charset val="204"/>
      <scheme val="minor"/>
    </font>
    <font>
      <sz val="20"/>
      <name val="Times New Roman Cyr"/>
      <family val="1"/>
      <charset val="204"/>
    </font>
    <font>
      <b/>
      <sz val="48"/>
      <color theme="1"/>
      <name val="Century Gothic"/>
      <family val="2"/>
      <charset val="204"/>
      <scheme val="minor"/>
    </font>
    <font>
      <sz val="36"/>
      <color theme="1"/>
      <name val="Century Gothic"/>
      <family val="2"/>
      <charset val="204"/>
      <scheme val="minor"/>
    </font>
    <font>
      <b/>
      <sz val="20"/>
      <color theme="1"/>
      <name val="Times New Roman"/>
      <family val="1"/>
      <charset val="204"/>
    </font>
    <font>
      <b/>
      <sz val="20"/>
      <color rgb="FFFF0000"/>
      <name val="Times New Roman"/>
      <family val="1"/>
      <charset val="204"/>
    </font>
    <font>
      <b/>
      <sz val="20"/>
      <color rgb="FFFF0000"/>
      <name val="Times New Roman Cyr"/>
      <family val="1"/>
      <charset val="204"/>
    </font>
    <font>
      <b/>
      <sz val="20"/>
      <color rgb="FFFF0000"/>
      <name val="Century Gothic"/>
      <family val="2"/>
      <charset val="204"/>
      <scheme val="minor"/>
    </font>
    <font>
      <b/>
      <sz val="20"/>
      <color rgb="FF00B0F0"/>
      <name val="Century Gothic"/>
      <family val="2"/>
      <charset val="204"/>
      <scheme val="minor"/>
    </font>
    <font>
      <sz val="8"/>
      <name val="Arial"/>
      <family val="2"/>
      <charset val="204"/>
    </font>
    <font>
      <sz val="10"/>
      <color theme="1"/>
      <name val="Times New Roman"/>
      <family val="1"/>
      <charset val="204"/>
    </font>
    <font>
      <sz val="11"/>
      <color rgb="FFFF0000"/>
      <name val="Century Gothic"/>
      <family val="2"/>
      <charset val="204"/>
      <scheme val="minor"/>
    </font>
    <font>
      <b/>
      <sz val="11"/>
      <color theme="1"/>
      <name val="Century Gothic"/>
      <family val="2"/>
      <charset val="204"/>
      <scheme val="minor"/>
    </font>
    <font>
      <sz val="10"/>
      <name val="Arial"/>
      <family val="2"/>
      <charset val="204"/>
    </font>
    <font>
      <b/>
      <sz val="11"/>
      <color indexed="8"/>
      <name val="Times New Roman"/>
      <family val="1"/>
      <charset val="204"/>
    </font>
    <font>
      <b/>
      <sz val="10"/>
      <color theme="1"/>
      <name val="Century Gothic"/>
      <family val="2"/>
      <charset val="204"/>
      <scheme val="minor"/>
    </font>
    <font>
      <u/>
      <sz val="6"/>
      <color theme="10"/>
      <name val="Arial Cyr"/>
      <charset val="186"/>
    </font>
    <font>
      <b/>
      <sz val="18"/>
      <color theme="3"/>
      <name val="Century Gothic"/>
      <family val="2"/>
      <charset val="204"/>
      <scheme val="major"/>
    </font>
    <font>
      <b/>
      <sz val="15"/>
      <color theme="3"/>
      <name val="Century Gothic"/>
      <family val="2"/>
      <charset val="204"/>
      <scheme val="minor"/>
    </font>
    <font>
      <b/>
      <sz val="13"/>
      <color theme="3"/>
      <name val="Century Gothic"/>
      <family val="2"/>
      <charset val="204"/>
      <scheme val="minor"/>
    </font>
    <font>
      <b/>
      <sz val="11"/>
      <color theme="3"/>
      <name val="Century Gothic"/>
      <family val="2"/>
      <charset val="204"/>
      <scheme val="minor"/>
    </font>
    <font>
      <sz val="11"/>
      <color rgb="FF006100"/>
      <name val="Century Gothic"/>
      <family val="2"/>
      <charset val="204"/>
      <scheme val="minor"/>
    </font>
    <font>
      <sz val="11"/>
      <color rgb="FF9C0006"/>
      <name val="Century Gothic"/>
      <family val="2"/>
      <charset val="204"/>
      <scheme val="minor"/>
    </font>
    <font>
      <sz val="11"/>
      <color rgb="FF9C6500"/>
      <name val="Century Gothic"/>
      <family val="2"/>
      <charset val="204"/>
      <scheme val="minor"/>
    </font>
    <font>
      <sz val="11"/>
      <color rgb="FF3F3F76"/>
      <name val="Century Gothic"/>
      <family val="2"/>
      <charset val="204"/>
      <scheme val="minor"/>
    </font>
    <font>
      <b/>
      <sz val="11"/>
      <color rgb="FF3F3F3F"/>
      <name val="Century Gothic"/>
      <family val="2"/>
      <charset val="204"/>
      <scheme val="minor"/>
    </font>
    <font>
      <b/>
      <sz val="11"/>
      <color rgb="FFFA7D00"/>
      <name val="Century Gothic"/>
      <family val="2"/>
      <charset val="204"/>
      <scheme val="minor"/>
    </font>
    <font>
      <sz val="11"/>
      <color rgb="FFFA7D00"/>
      <name val="Century Gothic"/>
      <family val="2"/>
      <charset val="204"/>
      <scheme val="minor"/>
    </font>
    <font>
      <b/>
      <sz val="11"/>
      <color theme="0"/>
      <name val="Century Gothic"/>
      <family val="2"/>
      <charset val="204"/>
      <scheme val="minor"/>
    </font>
    <font>
      <i/>
      <sz val="11"/>
      <color rgb="FF7F7F7F"/>
      <name val="Century Gothic"/>
      <family val="2"/>
      <charset val="204"/>
      <scheme val="minor"/>
    </font>
    <font>
      <sz val="11"/>
      <color theme="0"/>
      <name val="Century Gothic"/>
      <family val="2"/>
      <charset val="204"/>
      <scheme val="minor"/>
    </font>
    <font>
      <sz val="10"/>
      <color indexed="8"/>
      <name val="Times New Roman"/>
      <family val="1"/>
      <charset val="204"/>
    </font>
    <font>
      <b/>
      <sz val="12"/>
      <name val="Times New Roman"/>
      <family val="1"/>
      <charset val="204"/>
    </font>
    <font>
      <b/>
      <sz val="14"/>
      <name val="Times New Roman"/>
      <family val="1"/>
      <charset val="204"/>
    </font>
  </fonts>
  <fills count="46">
    <fill>
      <patternFill patternType="none"/>
    </fill>
    <fill>
      <patternFill patternType="gray125"/>
    </fill>
    <fill>
      <patternFill patternType="solid">
        <fgColor rgb="FF00FFFF"/>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indexed="13"/>
        <bgColor indexed="64"/>
      </patternFill>
    </fill>
    <fill>
      <patternFill patternType="solid">
        <fgColor theme="9" tint="0.39997558519241921"/>
        <bgColor indexed="64"/>
      </patternFill>
    </fill>
    <fill>
      <patternFill patternType="solid">
        <fgColor rgb="FF99FF66"/>
        <bgColor indexed="64"/>
      </patternFill>
    </fill>
    <fill>
      <patternFill patternType="solid">
        <fgColor rgb="FF99FF99"/>
        <bgColor indexed="64"/>
      </patternFill>
    </fill>
    <fill>
      <patternFill patternType="solid">
        <fgColor rgb="FF66FF33"/>
        <bgColor indexed="64"/>
      </patternFill>
    </fill>
    <fill>
      <patternFill patternType="solid">
        <fgColor rgb="FF0070C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71">
    <xf numFmtId="0" fontId="0" fillId="0" borderId="0"/>
    <xf numFmtId="0" fontId="2"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xf numFmtId="0" fontId="12" fillId="0" borderId="0"/>
    <xf numFmtId="0" fontId="1" fillId="0" borderId="0"/>
    <xf numFmtId="0" fontId="1" fillId="0" borderId="0"/>
    <xf numFmtId="0" fontId="1" fillId="0" borderId="0"/>
    <xf numFmtId="0" fontId="1" fillId="0" borderId="0"/>
    <xf numFmtId="0" fontId="13" fillId="0" borderId="0"/>
    <xf numFmtId="0" fontId="14" fillId="0" borderId="0"/>
    <xf numFmtId="0" fontId="1" fillId="0" borderId="0"/>
    <xf numFmtId="0" fontId="5" fillId="0" borderId="0"/>
    <xf numFmtId="0" fontId="13"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 fillId="0" borderId="0"/>
    <xf numFmtId="0" fontId="1" fillId="0" borderId="0"/>
    <xf numFmtId="0" fontId="1" fillId="0" borderId="0"/>
    <xf numFmtId="0" fontId="5" fillId="0" borderId="0"/>
    <xf numFmtId="0" fontId="1" fillId="0" borderId="0"/>
    <xf numFmtId="0" fontId="1" fillId="0" borderId="0"/>
    <xf numFmtId="0" fontId="9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0" fontId="93" fillId="0" borderId="0">
      <alignment horizontal="left"/>
    </xf>
    <xf numFmtId="0" fontId="93" fillId="0" borderId="0">
      <alignment horizontal="left"/>
    </xf>
    <xf numFmtId="0" fontId="1" fillId="0" borderId="0"/>
    <xf numFmtId="0" fontId="1" fillId="0" borderId="0"/>
    <xf numFmtId="9"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3" fillId="0" borderId="0" applyFont="0" applyFill="0" applyBorder="0" applyAlignment="0" applyProtection="0"/>
    <xf numFmtId="0" fontId="13" fillId="0" borderId="0"/>
    <xf numFmtId="0" fontId="14" fillId="0" borderId="0"/>
    <xf numFmtId="0" fontId="100" fillId="0" borderId="0" applyNumberFormat="0" applyFill="0" applyBorder="0" applyAlignment="0" applyProtection="0">
      <alignment vertical="top"/>
      <protection locked="0"/>
    </xf>
    <xf numFmtId="164"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1" fillId="0" borderId="0"/>
    <xf numFmtId="9" fontId="15" fillId="0" borderId="0" applyFont="0" applyFill="0" applyBorder="0" applyAlignment="0" applyProtection="0"/>
    <xf numFmtId="164" fontId="1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1" fillId="0" borderId="0" applyNumberFormat="0" applyFill="0" applyBorder="0" applyAlignment="0" applyProtection="0"/>
    <xf numFmtId="0" fontId="102" fillId="0" borderId="57" applyNumberFormat="0" applyFill="0" applyAlignment="0" applyProtection="0"/>
    <xf numFmtId="0" fontId="103" fillId="0" borderId="58" applyNumberFormat="0" applyFill="0" applyAlignment="0" applyProtection="0"/>
    <xf numFmtId="0" fontId="104" fillId="0" borderId="59" applyNumberFormat="0" applyFill="0" applyAlignment="0" applyProtection="0"/>
    <xf numFmtId="0" fontId="104" fillId="0" borderId="0" applyNumberFormat="0" applyFill="0" applyBorder="0" applyAlignment="0" applyProtection="0"/>
    <xf numFmtId="0" fontId="105" fillId="15" borderId="0" applyNumberFormat="0" applyBorder="0" applyAlignment="0" applyProtection="0"/>
    <xf numFmtId="0" fontId="106" fillId="16" borderId="0" applyNumberFormat="0" applyBorder="0" applyAlignment="0" applyProtection="0"/>
    <xf numFmtId="0" fontId="107" fillId="17" borderId="0" applyNumberFormat="0" applyBorder="0" applyAlignment="0" applyProtection="0"/>
    <xf numFmtId="0" fontId="108" fillId="18" borderId="60" applyNumberFormat="0" applyAlignment="0" applyProtection="0"/>
    <xf numFmtId="0" fontId="109" fillId="19" borderId="61" applyNumberFormat="0" applyAlignment="0" applyProtection="0"/>
    <xf numFmtId="0" fontId="110" fillId="19" borderId="60" applyNumberFormat="0" applyAlignment="0" applyProtection="0"/>
    <xf numFmtId="0" fontId="111" fillId="0" borderId="62" applyNumberFormat="0" applyFill="0" applyAlignment="0" applyProtection="0"/>
    <xf numFmtId="0" fontId="112" fillId="20" borderId="63" applyNumberFormat="0" applyAlignment="0" applyProtection="0"/>
    <xf numFmtId="0" fontId="95" fillId="0" borderId="0" applyNumberFormat="0" applyFill="0" applyBorder="0" applyAlignment="0" applyProtection="0"/>
    <xf numFmtId="0" fontId="1" fillId="21" borderId="64" applyNumberFormat="0" applyFont="0" applyAlignment="0" applyProtection="0"/>
    <xf numFmtId="0" fontId="113" fillId="0" borderId="0" applyNumberFormat="0" applyFill="0" applyBorder="0" applyAlignment="0" applyProtection="0"/>
    <xf numFmtId="0" fontId="96" fillId="0" borderId="65" applyNumberFormat="0" applyFill="0" applyAlignment="0" applyProtection="0"/>
    <xf numFmtId="0" fontId="11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14" fillId="25" borderId="0" applyNumberFormat="0" applyBorder="0" applyAlignment="0" applyProtection="0"/>
    <xf numFmtId="0" fontId="11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14" fillId="29" borderId="0" applyNumberFormat="0" applyBorder="0" applyAlignment="0" applyProtection="0"/>
    <xf numFmtId="0" fontId="11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14" fillId="33" borderId="0" applyNumberFormat="0" applyBorder="0" applyAlignment="0" applyProtection="0"/>
    <xf numFmtId="0" fontId="11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14" fillId="37" borderId="0" applyNumberFormat="0" applyBorder="0" applyAlignment="0" applyProtection="0"/>
    <xf numFmtId="0" fontId="11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14" fillId="41" borderId="0" applyNumberFormat="0" applyBorder="0" applyAlignment="0" applyProtection="0"/>
    <xf numFmtId="0" fontId="114"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14"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07">
    <xf numFmtId="0" fontId="0" fillId="0" borderId="0" xfId="0"/>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5" fillId="0" borderId="0" xfId="3"/>
    <xf numFmtId="0" fontId="17" fillId="0" borderId="14" xfId="39" applyFont="1" applyBorder="1" applyAlignment="1">
      <alignment horizontal="center" vertical="center" wrapText="1"/>
    </xf>
    <xf numFmtId="0" fontId="18" fillId="0" borderId="15" xfId="39" applyFont="1" applyBorder="1" applyAlignment="1">
      <alignment horizontal="center" vertical="center" wrapText="1"/>
    </xf>
    <xf numFmtId="0" fontId="18" fillId="0" borderId="16" xfId="39" applyFont="1" applyBorder="1" applyAlignment="1">
      <alignment horizontal="center" vertical="center" wrapText="1"/>
    </xf>
    <xf numFmtId="0" fontId="19" fillId="0" borderId="17" xfId="39" applyFont="1" applyBorder="1" applyAlignment="1">
      <alignment horizontal="center" vertical="center" wrapText="1"/>
    </xf>
    <xf numFmtId="1" fontId="17" fillId="8" borderId="1" xfId="39" applyNumberFormat="1" applyFont="1" applyFill="1" applyBorder="1" applyAlignment="1">
      <alignment horizontal="center" vertical="center" wrapText="1"/>
    </xf>
    <xf numFmtId="1" fontId="17" fillId="8" borderId="4" xfId="39" applyNumberFormat="1" applyFont="1" applyFill="1" applyBorder="1" applyAlignment="1">
      <alignment horizontal="center" vertical="center" wrapText="1"/>
    </xf>
    <xf numFmtId="1" fontId="17" fillId="8" borderId="18" xfId="39" applyNumberFormat="1" applyFont="1" applyFill="1" applyBorder="1" applyAlignment="1">
      <alignment horizontal="center" vertical="center" wrapText="1"/>
    </xf>
    <xf numFmtId="0" fontId="19" fillId="0" borderId="19" xfId="39" applyFont="1" applyBorder="1" applyAlignment="1">
      <alignment horizontal="center" vertical="center" wrapText="1"/>
    </xf>
    <xf numFmtId="10" fontId="17" fillId="8" borderId="6" xfId="40" applyNumberFormat="1" applyFont="1" applyFill="1" applyBorder="1" applyAlignment="1">
      <alignment horizontal="center" vertical="center" wrapText="1"/>
    </xf>
    <xf numFmtId="10" fontId="17" fillId="8" borderId="4" xfId="40" applyNumberFormat="1" applyFont="1" applyFill="1" applyBorder="1" applyAlignment="1">
      <alignment horizontal="center" vertical="center" wrapText="1"/>
    </xf>
    <xf numFmtId="10" fontId="17" fillId="8" borderId="18" xfId="40" applyNumberFormat="1" applyFont="1" applyFill="1" applyBorder="1" applyAlignment="1">
      <alignment horizontal="center" vertical="center" wrapText="1"/>
    </xf>
    <xf numFmtId="0" fontId="17" fillId="0" borderId="4" xfId="39" applyFont="1" applyBorder="1" applyAlignment="1">
      <alignment horizontal="center" vertical="center" wrapText="1"/>
    </xf>
    <xf numFmtId="0" fontId="17" fillId="8" borderId="18" xfId="39" applyFont="1" applyFill="1" applyBorder="1" applyAlignment="1">
      <alignment horizontal="center" vertical="center" wrapText="1"/>
    </xf>
    <xf numFmtId="1" fontId="17" fillId="0" borderId="4" xfId="39" applyNumberFormat="1" applyFont="1" applyBorder="1" applyAlignment="1">
      <alignment horizontal="center" vertical="center" wrapText="1"/>
    </xf>
    <xf numFmtId="0" fontId="19" fillId="0" borderId="20" xfId="39" applyFont="1" applyBorder="1" applyAlignment="1">
      <alignment horizontal="center" vertical="center" wrapText="1"/>
    </xf>
    <xf numFmtId="1" fontId="17" fillId="0" borderId="21" xfId="39" applyNumberFormat="1" applyFont="1" applyBorder="1" applyAlignment="1">
      <alignment horizontal="center" vertical="center" wrapText="1"/>
    </xf>
    <xf numFmtId="1" fontId="17" fillId="8" borderId="22" xfId="39" applyNumberFormat="1" applyFont="1" applyFill="1" applyBorder="1" applyAlignment="1">
      <alignment horizontal="center" vertical="center" wrapText="1"/>
    </xf>
    <xf numFmtId="0" fontId="22" fillId="0" borderId="15" xfId="39" applyFont="1" applyBorder="1" applyAlignment="1">
      <alignment horizontal="center" vertical="center" wrapText="1"/>
    </xf>
    <xf numFmtId="0" fontId="22" fillId="0" borderId="16" xfId="39" applyFont="1" applyBorder="1" applyAlignment="1">
      <alignment horizontal="center" vertical="center" wrapText="1"/>
    </xf>
    <xf numFmtId="0" fontId="17" fillId="0" borderId="17" xfId="39" applyFont="1" applyBorder="1" applyAlignment="1">
      <alignment horizontal="center" vertical="center" wrapText="1"/>
    </xf>
    <xf numFmtId="0" fontId="23" fillId="0" borderId="15" xfId="39" applyFont="1" applyBorder="1" applyAlignment="1">
      <alignment horizontal="center" vertical="center" wrapText="1"/>
    </xf>
    <xf numFmtId="0" fontId="23" fillId="0" borderId="16" xfId="39" applyFont="1" applyBorder="1" applyAlignment="1">
      <alignment horizontal="center" vertical="center" wrapText="1"/>
    </xf>
    <xf numFmtId="0" fontId="17" fillId="0" borderId="20" xfId="39" applyFont="1" applyBorder="1" applyAlignment="1">
      <alignment horizontal="center" vertical="center" wrapText="1"/>
    </xf>
    <xf numFmtId="0" fontId="24" fillId="0" borderId="0" xfId="3" applyFont="1"/>
    <xf numFmtId="1" fontId="18" fillId="3" borderId="23" xfId="3" applyNumberFormat="1" applyFont="1" applyFill="1" applyBorder="1"/>
    <xf numFmtId="1" fontId="18" fillId="3" borderId="24" xfId="3" applyNumberFormat="1" applyFont="1" applyFill="1" applyBorder="1"/>
    <xf numFmtId="0" fontId="18" fillId="3" borderId="25" xfId="3" applyFont="1" applyFill="1" applyBorder="1"/>
    <xf numFmtId="0" fontId="5" fillId="0" borderId="0" xfId="3" applyFill="1"/>
    <xf numFmtId="0" fontId="25" fillId="0" borderId="0" xfId="3" applyFont="1" applyFill="1" applyAlignment="1">
      <alignment horizontal="center" vertical="center"/>
    </xf>
    <xf numFmtId="0" fontId="16" fillId="0" borderId="15" xfId="3" applyFont="1" applyFill="1" applyBorder="1" applyAlignment="1">
      <alignment horizontal="center" vertical="center"/>
    </xf>
    <xf numFmtId="0" fontId="27" fillId="0" borderId="15" xfId="3" applyFont="1" applyFill="1" applyBorder="1" applyAlignment="1">
      <alignment horizontal="center" vertical="center"/>
    </xf>
    <xf numFmtId="0" fontId="27" fillId="0" borderId="16" xfId="3" applyFont="1" applyFill="1" applyBorder="1" applyAlignment="1">
      <alignment horizontal="center" vertical="center"/>
    </xf>
    <xf numFmtId="0" fontId="4" fillId="3" borderId="27" xfId="3" applyFont="1" applyFill="1" applyBorder="1" applyAlignment="1">
      <alignment horizontal="center" vertical="center"/>
    </xf>
    <xf numFmtId="0" fontId="28" fillId="5" borderId="29" xfId="3" applyFont="1" applyFill="1" applyBorder="1" applyAlignment="1">
      <alignment horizontal="center" vertical="center"/>
    </xf>
    <xf numFmtId="166" fontId="29" fillId="9" borderId="23" xfId="3" applyNumberFormat="1" applyFont="1" applyFill="1" applyBorder="1" applyAlignment="1">
      <alignment horizontal="center" vertical="center"/>
    </xf>
    <xf numFmtId="166" fontId="29" fillId="9" borderId="25" xfId="3" applyNumberFormat="1" applyFont="1" applyFill="1" applyBorder="1" applyAlignment="1">
      <alignment horizontal="center" vertical="center"/>
    </xf>
    <xf numFmtId="0" fontId="31" fillId="7" borderId="4" xfId="3" applyFont="1" applyFill="1" applyBorder="1" applyAlignment="1">
      <alignment horizontal="center" vertical="center"/>
    </xf>
    <xf numFmtId="0" fontId="32" fillId="7" borderId="18" xfId="3" applyFont="1" applyFill="1" applyBorder="1"/>
    <xf numFmtId="166" fontId="33" fillId="7" borderId="4" xfId="3" applyNumberFormat="1" applyFont="1" applyFill="1" applyBorder="1" applyAlignment="1">
      <alignment horizontal="center" vertical="center"/>
    </xf>
    <xf numFmtId="166" fontId="33" fillId="7" borderId="18" xfId="3" applyNumberFormat="1" applyFont="1" applyFill="1" applyBorder="1" applyAlignment="1">
      <alignment horizontal="center" vertical="center"/>
    </xf>
    <xf numFmtId="0" fontId="28" fillId="7" borderId="31" xfId="3" applyFont="1" applyFill="1" applyBorder="1" applyAlignment="1">
      <alignment horizontal="center" vertical="center"/>
    </xf>
    <xf numFmtId="0" fontId="31" fillId="5" borderId="4" xfId="3" applyFont="1" applyFill="1" applyBorder="1" applyAlignment="1">
      <alignment horizontal="center" vertical="center"/>
    </xf>
    <xf numFmtId="0" fontId="32" fillId="5" borderId="18" xfId="3" applyFont="1" applyFill="1" applyBorder="1"/>
    <xf numFmtId="166" fontId="33" fillId="5" borderId="4" xfId="3" applyNumberFormat="1" applyFont="1" applyFill="1" applyBorder="1" applyAlignment="1">
      <alignment horizontal="center" vertical="center"/>
    </xf>
    <xf numFmtId="166" fontId="33" fillId="5" borderId="18" xfId="3" applyNumberFormat="1" applyFont="1" applyFill="1" applyBorder="1" applyAlignment="1">
      <alignment horizontal="center" vertical="center"/>
    </xf>
    <xf numFmtId="0" fontId="28" fillId="5" borderId="32" xfId="3" applyFont="1" applyFill="1" applyBorder="1" applyAlignment="1">
      <alignment horizontal="center" vertical="center"/>
    </xf>
    <xf numFmtId="0" fontId="27" fillId="6" borderId="4" xfId="3" applyFont="1" applyFill="1" applyBorder="1" applyAlignment="1">
      <alignment horizontal="center" vertical="center"/>
    </xf>
    <xf numFmtId="0" fontId="18" fillId="6" borderId="18" xfId="3" applyFont="1" applyFill="1" applyBorder="1"/>
    <xf numFmtId="166" fontId="26" fillId="6" borderId="4" xfId="3" applyNumberFormat="1" applyFont="1" applyFill="1" applyBorder="1" applyAlignment="1">
      <alignment horizontal="center" vertical="center"/>
    </xf>
    <xf numFmtId="166" fontId="26" fillId="6" borderId="18" xfId="3" applyNumberFormat="1" applyFont="1" applyFill="1" applyBorder="1" applyAlignment="1">
      <alignment horizontal="center" vertical="center"/>
    </xf>
    <xf numFmtId="0" fontId="28" fillId="6" borderId="33" xfId="3" applyFont="1" applyFill="1" applyBorder="1" applyAlignment="1">
      <alignment horizontal="center" vertical="center"/>
    </xf>
    <xf numFmtId="0" fontId="27" fillId="10" borderId="4" xfId="3" applyFont="1" applyFill="1" applyBorder="1" applyAlignment="1">
      <alignment horizontal="center" vertical="center"/>
    </xf>
    <xf numFmtId="0" fontId="18" fillId="10" borderId="18" xfId="3" applyFont="1" applyFill="1" applyBorder="1"/>
    <xf numFmtId="166" fontId="26" fillId="11" borderId="4" xfId="3" applyNumberFormat="1" applyFont="1" applyFill="1" applyBorder="1" applyAlignment="1">
      <alignment horizontal="center" vertical="center"/>
    </xf>
    <xf numFmtId="166" fontId="26" fillId="11" borderId="18" xfId="3" applyNumberFormat="1" applyFont="1" applyFill="1" applyBorder="1" applyAlignment="1">
      <alignment horizontal="center" vertical="center"/>
    </xf>
    <xf numFmtId="0" fontId="28" fillId="10" borderId="29" xfId="3" applyFont="1" applyFill="1" applyBorder="1" applyAlignment="1">
      <alignment horizontal="center" vertical="center"/>
    </xf>
    <xf numFmtId="0" fontId="8" fillId="0" borderId="1" xfId="3" applyFont="1" applyFill="1" applyBorder="1" applyAlignment="1">
      <alignment horizontal="center" vertical="center"/>
    </xf>
    <xf numFmtId="0" fontId="18" fillId="0" borderId="1" xfId="3" applyFont="1" applyFill="1" applyBorder="1"/>
    <xf numFmtId="0" fontId="18" fillId="0" borderId="34" xfId="3" applyFont="1" applyFill="1" applyBorder="1"/>
    <xf numFmtId="166" fontId="29" fillId="0" borderId="0" xfId="3" applyNumberFormat="1" applyFont="1" applyFill="1" applyBorder="1" applyAlignment="1">
      <alignment horizontal="center" vertical="center"/>
    </xf>
    <xf numFmtId="0" fontId="28" fillId="2" borderId="35" xfId="3" applyFont="1" applyFill="1" applyBorder="1" applyAlignment="1">
      <alignment horizontal="center" vertical="center"/>
    </xf>
    <xf numFmtId="0" fontId="4" fillId="0" borderId="26" xfId="3" applyFont="1" applyFill="1" applyBorder="1" applyAlignment="1">
      <alignment horizontal="center" vertical="center"/>
    </xf>
    <xf numFmtId="0" fontId="18" fillId="9" borderId="15" xfId="3" applyFont="1" applyFill="1" applyBorder="1" applyAlignment="1">
      <alignment horizontal="center" vertical="center"/>
    </xf>
    <xf numFmtId="0" fontId="18" fillId="9" borderId="16" xfId="3" applyFont="1" applyFill="1" applyBorder="1" applyAlignment="1">
      <alignment horizontal="center" vertical="center"/>
    </xf>
    <xf numFmtId="0" fontId="18" fillId="3" borderId="31" xfId="3" applyFont="1" applyFill="1" applyBorder="1" applyAlignment="1">
      <alignment horizontal="right" vertical="center"/>
    </xf>
    <xf numFmtId="0" fontId="18" fillId="0" borderId="0" xfId="3" applyFont="1" applyFill="1" applyBorder="1" applyAlignment="1">
      <alignment horizontal="center" vertical="center"/>
    </xf>
    <xf numFmtId="0" fontId="33" fillId="9" borderId="23" xfId="3" applyNumberFormat="1" applyFont="1" applyFill="1" applyBorder="1" applyAlignment="1">
      <alignment horizontal="center" vertical="center"/>
    </xf>
    <xf numFmtId="0" fontId="28" fillId="12" borderId="27" xfId="3" applyFont="1" applyFill="1" applyBorder="1" applyAlignment="1">
      <alignment horizontal="center" vertical="center"/>
    </xf>
    <xf numFmtId="0" fontId="5" fillId="0" borderId="0" xfId="3" applyFill="1" applyBorder="1"/>
    <xf numFmtId="0" fontId="26" fillId="0" borderId="0" xfId="3" applyFont="1" applyFill="1" applyBorder="1" applyAlignment="1">
      <alignment horizontal="center"/>
    </xf>
    <xf numFmtId="166" fontId="26" fillId="3" borderId="23" xfId="3" applyNumberFormat="1" applyFont="1" applyFill="1" applyBorder="1" applyAlignment="1">
      <alignment horizontal="center" vertical="center"/>
    </xf>
    <xf numFmtId="0" fontId="4" fillId="0" borderId="0" xfId="3" applyFont="1" applyFill="1"/>
    <xf numFmtId="0" fontId="5" fillId="0" borderId="30" xfId="3" applyFill="1" applyBorder="1"/>
    <xf numFmtId="0" fontId="18" fillId="2" borderId="4" xfId="3" applyFont="1" applyFill="1" applyBorder="1"/>
    <xf numFmtId="0" fontId="18" fillId="2" borderId="18" xfId="3" applyFont="1" applyFill="1" applyBorder="1"/>
    <xf numFmtId="0" fontId="18" fillId="0" borderId="38" xfId="3" applyFont="1" applyFill="1" applyBorder="1" applyAlignment="1">
      <alignment horizontal="center" vertical="center"/>
    </xf>
    <xf numFmtId="0" fontId="28" fillId="2" borderId="29" xfId="3" applyFont="1" applyFill="1" applyBorder="1" applyAlignment="1">
      <alignment horizontal="center" vertical="center"/>
    </xf>
    <xf numFmtId="166" fontId="26" fillId="2" borderId="23" xfId="3" applyNumberFormat="1" applyFont="1" applyFill="1" applyBorder="1" applyAlignment="1">
      <alignment horizontal="center" vertical="center"/>
    </xf>
    <xf numFmtId="166" fontId="26" fillId="2" borderId="25" xfId="3" applyNumberFormat="1" applyFont="1" applyFill="1" applyBorder="1" applyAlignment="1">
      <alignment horizontal="center" vertical="center"/>
    </xf>
    <xf numFmtId="0" fontId="5" fillId="0" borderId="11" xfId="3" applyFill="1" applyBorder="1"/>
    <xf numFmtId="0" fontId="18" fillId="0" borderId="29" xfId="3" applyFont="1" applyFill="1" applyBorder="1"/>
    <xf numFmtId="0" fontId="18" fillId="0" borderId="28" xfId="3" applyFont="1" applyFill="1" applyBorder="1"/>
    <xf numFmtId="0" fontId="4" fillId="0" borderId="0" xfId="3" applyFont="1"/>
    <xf numFmtId="0" fontId="5" fillId="0" borderId="28" xfId="3" applyFill="1" applyBorder="1"/>
    <xf numFmtId="0" fontId="8" fillId="0" borderId="0" xfId="3" applyFont="1" applyFill="1" applyBorder="1" applyAlignment="1">
      <alignment vertical="center" wrapText="1"/>
    </xf>
    <xf numFmtId="0" fontId="34" fillId="3" borderId="30" xfId="3" applyFont="1" applyFill="1" applyBorder="1" applyAlignment="1">
      <alignment horizontal="right"/>
    </xf>
    <xf numFmtId="0" fontId="24" fillId="3" borderId="4" xfId="3" applyFont="1" applyFill="1" applyBorder="1" applyAlignment="1">
      <alignment horizontal="right"/>
    </xf>
    <xf numFmtId="0" fontId="18" fillId="3" borderId="4" xfId="3" applyFont="1" applyFill="1" applyBorder="1"/>
    <xf numFmtId="0" fontId="18" fillId="0" borderId="28" xfId="3" applyFont="1" applyFill="1" applyBorder="1" applyAlignment="1">
      <alignment horizontal="center" vertical="center"/>
    </xf>
    <xf numFmtId="0" fontId="18" fillId="12" borderId="39" xfId="3" applyFont="1" applyFill="1" applyBorder="1"/>
    <xf numFmtId="0" fontId="18" fillId="12" borderId="40" xfId="3" applyFont="1" applyFill="1" applyBorder="1"/>
    <xf numFmtId="0" fontId="18" fillId="3" borderId="31" xfId="3" applyFont="1" applyFill="1" applyBorder="1" applyAlignment="1">
      <alignment horizontal="center" vertical="center"/>
    </xf>
    <xf numFmtId="166" fontId="26" fillId="12" borderId="23" xfId="3" applyNumberFormat="1" applyFont="1" applyFill="1" applyBorder="1" applyAlignment="1">
      <alignment horizontal="center" vertical="center"/>
    </xf>
    <xf numFmtId="166" fontId="26" fillId="12" borderId="25" xfId="3" applyNumberFormat="1" applyFont="1" applyFill="1" applyBorder="1" applyAlignment="1">
      <alignment horizontal="center" vertical="center"/>
    </xf>
    <xf numFmtId="0" fontId="16" fillId="0" borderId="0" xfId="3" applyFont="1" applyAlignment="1">
      <alignment wrapText="1"/>
    </xf>
    <xf numFmtId="0" fontId="27" fillId="3" borderId="0" xfId="3" applyFont="1" applyFill="1" applyAlignment="1">
      <alignment horizontal="center" wrapText="1"/>
    </xf>
    <xf numFmtId="0" fontId="28" fillId="12" borderId="29" xfId="3" applyFont="1" applyFill="1" applyBorder="1" applyAlignment="1">
      <alignment horizontal="center" vertical="center"/>
    </xf>
    <xf numFmtId="0" fontId="7" fillId="0" borderId="28" xfId="3" applyFont="1" applyFill="1" applyBorder="1" applyAlignment="1">
      <alignment horizontal="center" vertical="center"/>
    </xf>
    <xf numFmtId="0" fontId="18" fillId="3" borderId="42" xfId="3" applyFont="1" applyFill="1" applyBorder="1" applyAlignment="1">
      <alignment horizontal="right" vertical="center"/>
    </xf>
    <xf numFmtId="0" fontId="15" fillId="0" borderId="0" xfId="19"/>
    <xf numFmtId="0" fontId="15" fillId="0" borderId="0" xfId="19" applyFill="1" applyAlignment="1">
      <alignment horizontal="center" vertical="center"/>
    </xf>
    <xf numFmtId="0" fontId="15" fillId="0" borderId="0" xfId="19" applyFill="1"/>
    <xf numFmtId="0" fontId="15" fillId="0" borderId="0" xfId="19" applyAlignment="1">
      <alignment horizontal="center" vertical="center"/>
    </xf>
    <xf numFmtId="0" fontId="43" fillId="0" borderId="4" xfId="19" applyFont="1" applyFill="1" applyBorder="1" applyAlignment="1">
      <alignment horizontal="center" vertical="center" textRotation="90" wrapText="1"/>
    </xf>
    <xf numFmtId="0" fontId="44" fillId="0" borderId="4" xfId="19" applyFont="1" applyFill="1" applyBorder="1" applyAlignment="1">
      <alignment horizontal="right" vertical="center" wrapText="1"/>
    </xf>
    <xf numFmtId="0" fontId="44" fillId="3" borderId="4" xfId="19" applyFont="1" applyFill="1" applyBorder="1" applyAlignment="1">
      <alignment horizontal="right" vertical="center" wrapText="1"/>
    </xf>
    <xf numFmtId="0" fontId="50" fillId="0" borderId="4" xfId="19" applyFont="1" applyFill="1" applyBorder="1" applyAlignment="1">
      <alignment vertical="center" wrapText="1"/>
    </xf>
    <xf numFmtId="0" fontId="15" fillId="0" borderId="4" xfId="19" applyFill="1" applyBorder="1"/>
    <xf numFmtId="0" fontId="44" fillId="0" borderId="0" xfId="19" applyFont="1" applyFill="1" applyBorder="1" applyAlignment="1">
      <alignment horizontal="right" vertical="center" wrapText="1"/>
    </xf>
    <xf numFmtId="0" fontId="44" fillId="0" borderId="49" xfId="19" applyFont="1" applyFill="1" applyBorder="1" applyAlignment="1">
      <alignment horizontal="right" vertical="center" wrapText="1"/>
    </xf>
    <xf numFmtId="0" fontId="44" fillId="0" borderId="39" xfId="19" applyFont="1" applyFill="1" applyBorder="1" applyAlignment="1">
      <alignment horizontal="right" vertical="center" wrapText="1"/>
    </xf>
    <xf numFmtId="0" fontId="44" fillId="0" borderId="40" xfId="19" applyFont="1" applyFill="1" applyBorder="1" applyAlignment="1">
      <alignment horizontal="right" vertical="center" wrapText="1"/>
    </xf>
    <xf numFmtId="0" fontId="44" fillId="0" borderId="45" xfId="19" applyFont="1" applyFill="1" applyBorder="1" applyAlignment="1">
      <alignment horizontal="right" vertical="center" wrapText="1"/>
    </xf>
    <xf numFmtId="0" fontId="44" fillId="0" borderId="50" xfId="19" applyFont="1" applyFill="1" applyBorder="1" applyAlignment="1">
      <alignment horizontal="right" vertical="center" wrapText="1"/>
    </xf>
    <xf numFmtId="0" fontId="43" fillId="3" borderId="4" xfId="19" applyFont="1" applyFill="1" applyBorder="1" applyAlignment="1">
      <alignment horizontal="center" vertical="center" textRotation="90" wrapText="1"/>
    </xf>
    <xf numFmtId="0" fontId="51" fillId="0" borderId="4" xfId="19" applyFont="1" applyFill="1" applyBorder="1" applyAlignment="1">
      <alignment horizontal="center" vertical="center"/>
    </xf>
    <xf numFmtId="0" fontId="40" fillId="0" borderId="4" xfId="19" applyFont="1" applyFill="1" applyBorder="1" applyAlignment="1">
      <alignment horizontal="center" vertical="center" wrapText="1"/>
    </xf>
    <xf numFmtId="0" fontId="41" fillId="0" borderId="4" xfId="19" applyFont="1" applyFill="1" applyBorder="1" applyAlignment="1">
      <alignment horizontal="center" vertical="center" textRotation="90" wrapText="1"/>
    </xf>
    <xf numFmtId="0" fontId="44" fillId="4" borderId="4" xfId="19" applyFont="1" applyFill="1" applyBorder="1" applyAlignment="1">
      <alignment horizontal="right" vertical="center" wrapText="1"/>
    </xf>
    <xf numFmtId="0" fontId="43" fillId="4" borderId="4" xfId="19" applyFont="1" applyFill="1" applyBorder="1" applyAlignment="1">
      <alignment horizontal="center" vertical="center" wrapText="1"/>
    </xf>
    <xf numFmtId="0" fontId="52" fillId="0" borderId="0" xfId="19" applyFont="1" applyBorder="1" applyAlignment="1">
      <alignment vertical="center" wrapText="1"/>
    </xf>
    <xf numFmtId="166" fontId="52" fillId="0" borderId="0" xfId="19" applyNumberFormat="1" applyFont="1" applyBorder="1" applyAlignment="1">
      <alignment horizontal="center" vertical="center"/>
    </xf>
    <xf numFmtId="0" fontId="15" fillId="0" borderId="0" xfId="19" applyAlignment="1">
      <alignment vertical="center"/>
    </xf>
    <xf numFmtId="168" fontId="55" fillId="0" borderId="0" xfId="43" applyNumberFormat="1" applyFont="1" applyFill="1" applyBorder="1" applyAlignment="1">
      <alignment horizontal="center" vertical="center" wrapText="1"/>
    </xf>
    <xf numFmtId="0" fontId="56" fillId="0" borderId="0" xfId="19" applyFont="1" applyAlignment="1">
      <alignment horizontal="center" vertical="center"/>
    </xf>
    <xf numFmtId="0" fontId="18" fillId="2" borderId="4" xfId="3" applyFont="1" applyFill="1" applyBorder="1" applyAlignment="1">
      <alignment horizontal="center" vertical="center"/>
    </xf>
    <xf numFmtId="0" fontId="18" fillId="2" borderId="18" xfId="3" applyFont="1" applyFill="1" applyBorder="1" applyAlignment="1">
      <alignment horizontal="center" vertical="center"/>
    </xf>
    <xf numFmtId="0" fontId="57" fillId="7" borderId="4" xfId="3" applyFont="1" applyFill="1" applyBorder="1" applyAlignment="1">
      <alignment horizontal="center" vertical="center"/>
    </xf>
    <xf numFmtId="0" fontId="57" fillId="5" borderId="4" xfId="3" applyFont="1" applyFill="1" applyBorder="1" applyAlignment="1">
      <alignment horizontal="center" vertical="center"/>
    </xf>
    <xf numFmtId="0" fontId="22" fillId="6" borderId="4" xfId="3" applyFont="1" applyFill="1" applyBorder="1" applyAlignment="1">
      <alignment horizontal="center" vertical="center"/>
    </xf>
    <xf numFmtId="0" fontId="22" fillId="10" borderId="4" xfId="3" applyFont="1" applyFill="1" applyBorder="1" applyAlignment="1">
      <alignment horizontal="center" vertical="center"/>
    </xf>
    <xf numFmtId="0" fontId="57" fillId="7" borderId="18" xfId="3" applyFont="1" applyFill="1" applyBorder="1"/>
    <xf numFmtId="0" fontId="57" fillId="5" borderId="18" xfId="3" applyFont="1" applyFill="1" applyBorder="1"/>
    <xf numFmtId="0" fontId="22" fillId="6" borderId="18" xfId="3" applyFont="1" applyFill="1" applyBorder="1"/>
    <xf numFmtId="0" fontId="0" fillId="0" borderId="4" xfId="0" applyBorder="1"/>
    <xf numFmtId="0" fontId="27" fillId="0" borderId="4" xfId="3" applyFont="1" applyFill="1" applyBorder="1" applyAlignment="1">
      <alignment horizontal="center" vertical="center"/>
    </xf>
    <xf numFmtId="0" fontId="8" fillId="3" borderId="4" xfId="3" applyFont="1" applyFill="1" applyBorder="1" applyAlignment="1">
      <alignment horizontal="right" vertical="center"/>
    </xf>
    <xf numFmtId="0" fontId="57" fillId="7" borderId="4" xfId="3" applyFont="1" applyFill="1" applyBorder="1"/>
    <xf numFmtId="0" fontId="60" fillId="3" borderId="4" xfId="0" applyFont="1" applyFill="1" applyBorder="1" applyAlignment="1">
      <alignment horizontal="right" vertical="center"/>
    </xf>
    <xf numFmtId="0" fontId="61" fillId="3" borderId="4" xfId="0" applyFont="1" applyFill="1" applyBorder="1" applyAlignment="1">
      <alignment horizontal="right"/>
    </xf>
    <xf numFmtId="0" fontId="61" fillId="3" borderId="4" xfId="0" applyFont="1" applyFill="1" applyBorder="1"/>
    <xf numFmtId="1" fontId="57" fillId="7" borderId="18" xfId="3" applyNumberFormat="1" applyFont="1" applyFill="1" applyBorder="1"/>
    <xf numFmtId="1" fontId="57" fillId="5" borderId="18" xfId="3" applyNumberFormat="1" applyFont="1" applyFill="1" applyBorder="1"/>
    <xf numFmtId="1" fontId="22" fillId="6" borderId="18" xfId="3" applyNumberFormat="1" applyFont="1" applyFill="1" applyBorder="1"/>
    <xf numFmtId="1" fontId="22" fillId="10" borderId="4" xfId="3" applyNumberFormat="1" applyFont="1" applyFill="1" applyBorder="1" applyAlignment="1">
      <alignment horizontal="center" vertical="center"/>
    </xf>
    <xf numFmtId="1" fontId="18" fillId="2" borderId="4" xfId="3" applyNumberFormat="1" applyFont="1" applyFill="1" applyBorder="1"/>
    <xf numFmtId="1" fontId="24" fillId="3" borderId="4" xfId="3" applyNumberFormat="1" applyFont="1" applyFill="1" applyBorder="1" applyAlignment="1">
      <alignment horizontal="right"/>
    </xf>
    <xf numFmtId="0" fontId="0" fillId="0" borderId="0" xfId="0" applyFill="1" applyBorder="1"/>
    <xf numFmtId="0" fontId="18" fillId="0" borderId="0" xfId="3" applyFont="1" applyFill="1" applyBorder="1" applyAlignment="1">
      <alignment horizontal="right" vertical="center"/>
    </xf>
    <xf numFmtId="0" fontId="16" fillId="0" borderId="0" xfId="3" applyFont="1" applyFill="1" applyBorder="1" applyAlignment="1">
      <alignment wrapText="1"/>
    </xf>
    <xf numFmtId="0" fontId="27" fillId="0" borderId="0" xfId="3" applyFont="1" applyFill="1" applyBorder="1" applyAlignment="1">
      <alignment horizontal="center" wrapText="1"/>
    </xf>
    <xf numFmtId="0" fontId="18" fillId="0" borderId="0" xfId="3" applyFont="1" applyFill="1" applyBorder="1"/>
    <xf numFmtId="0" fontId="18" fillId="0" borderId="0" xfId="3" applyFont="1" applyAlignment="1">
      <alignment vertical="center"/>
    </xf>
    <xf numFmtId="0" fontId="53" fillId="0" borderId="4" xfId="19" applyFont="1" applyFill="1" applyBorder="1" applyAlignment="1">
      <alignment vertical="center" wrapText="1"/>
    </xf>
    <xf numFmtId="10" fontId="54" fillId="0" borderId="4" xfId="43" applyNumberFormat="1" applyFont="1" applyFill="1" applyBorder="1" applyAlignment="1">
      <alignment horizontal="center" vertical="center" wrapText="1"/>
    </xf>
    <xf numFmtId="0" fontId="54" fillId="0" borderId="4" xfId="19" applyFont="1" applyFill="1" applyBorder="1" applyAlignment="1">
      <alignment vertical="center" wrapText="1"/>
    </xf>
    <xf numFmtId="166" fontId="53" fillId="0" borderId="4" xfId="19" applyNumberFormat="1" applyFont="1" applyFill="1" applyBorder="1" applyAlignment="1">
      <alignment horizontal="center" vertical="center" wrapText="1"/>
    </xf>
    <xf numFmtId="0" fontId="62" fillId="0" borderId="0" xfId="0" applyFont="1" applyAlignment="1">
      <alignment horizontal="center" vertical="center" readingOrder="2"/>
    </xf>
    <xf numFmtId="0" fontId="63" fillId="0" borderId="0" xfId="0" applyFont="1" applyAlignment="1">
      <alignment horizontal="center" vertical="center" readingOrder="2"/>
    </xf>
    <xf numFmtId="0" fontId="46" fillId="9" borderId="4" xfId="0" applyFont="1" applyFill="1" applyBorder="1" applyAlignment="1">
      <alignment horizontal="center" vertical="center"/>
    </xf>
    <xf numFmtId="0" fontId="49" fillId="9" borderId="18" xfId="1" applyNumberFormat="1" applyFont="1" applyFill="1" applyBorder="1" applyAlignment="1">
      <alignment horizontal="center" vertical="center" wrapText="1"/>
    </xf>
    <xf numFmtId="0" fontId="9" fillId="9" borderId="41" xfId="1" applyFont="1" applyFill="1" applyBorder="1" applyAlignment="1">
      <alignment horizontal="center" vertical="center" wrapText="1"/>
    </xf>
    <xf numFmtId="0" fontId="66" fillId="9" borderId="1" xfId="1" applyFont="1" applyFill="1" applyBorder="1" applyAlignment="1">
      <alignment vertical="center" wrapText="1"/>
    </xf>
    <xf numFmtId="0" fontId="67" fillId="0" borderId="1" xfId="3" applyFont="1" applyFill="1" applyBorder="1" applyAlignment="1">
      <alignment vertical="center" wrapText="1"/>
    </xf>
    <xf numFmtId="0" fontId="68" fillId="0" borderId="1" xfId="1" applyNumberFormat="1" applyFont="1" applyFill="1" applyBorder="1" applyAlignment="1">
      <alignment horizontal="center" vertical="center" wrapText="1"/>
    </xf>
    <xf numFmtId="10" fontId="9" fillId="0" borderId="1" xfId="41" applyNumberFormat="1" applyFont="1" applyFill="1" applyBorder="1" applyAlignment="1">
      <alignment horizontal="center" vertical="center" wrapText="1"/>
    </xf>
    <xf numFmtId="0" fontId="69" fillId="9" borderId="1" xfId="1" applyFont="1" applyFill="1" applyBorder="1" applyAlignment="1">
      <alignment vertical="center" wrapText="1"/>
    </xf>
    <xf numFmtId="0" fontId="68" fillId="0" borderId="21" xfId="1" applyNumberFormat="1" applyFont="1" applyFill="1" applyBorder="1" applyAlignment="1">
      <alignment horizontal="center" vertical="center" wrapText="1"/>
    </xf>
    <xf numFmtId="0" fontId="6" fillId="0" borderId="21" xfId="3" applyFont="1" applyFill="1" applyBorder="1" applyAlignment="1">
      <alignment vertical="center" wrapText="1"/>
    </xf>
    <xf numFmtId="0" fontId="0" fillId="0" borderId="0" xfId="0" applyAlignment="1">
      <alignment horizontal="center" vertical="center"/>
    </xf>
    <xf numFmtId="0" fontId="68" fillId="3" borderId="1" xfId="1" applyNumberFormat="1" applyFont="1" applyFill="1" applyBorder="1" applyAlignment="1">
      <alignment horizontal="center" vertical="center" wrapText="1"/>
    </xf>
    <xf numFmtId="0" fontId="68" fillId="3" borderId="21" xfId="1" applyNumberFormat="1" applyFont="1" applyFill="1" applyBorder="1" applyAlignment="1">
      <alignment horizontal="center" vertical="center" wrapText="1"/>
    </xf>
    <xf numFmtId="0" fontId="69" fillId="9" borderId="4" xfId="1" applyFont="1" applyFill="1" applyBorder="1" applyAlignment="1">
      <alignment vertical="center" wrapText="1"/>
    </xf>
    <xf numFmtId="0" fontId="67" fillId="0" borderId="4" xfId="3" applyFont="1" applyFill="1" applyBorder="1" applyAlignment="1">
      <alignment vertical="center" wrapText="1"/>
    </xf>
    <xf numFmtId="0" fontId="68" fillId="0" borderId="4" xfId="1" applyNumberFormat="1" applyFont="1" applyFill="1" applyBorder="1" applyAlignment="1">
      <alignment horizontal="center" vertical="center" wrapText="1"/>
    </xf>
    <xf numFmtId="0" fontId="9" fillId="9" borderId="17" xfId="1" applyFont="1" applyFill="1" applyBorder="1" applyAlignment="1">
      <alignment horizontal="center" vertical="center" wrapText="1"/>
    </xf>
    <xf numFmtId="0" fontId="0" fillId="0" borderId="11" xfId="0" applyFill="1" applyBorder="1" applyAlignment="1"/>
    <xf numFmtId="0" fontId="70" fillId="0" borderId="12" xfId="1" applyFont="1" applyFill="1" applyBorder="1" applyAlignment="1">
      <alignment horizontal="right" vertical="center" wrapText="1"/>
    </xf>
    <xf numFmtId="0" fontId="70" fillId="0" borderId="12" xfId="1" applyFont="1" applyFill="1" applyBorder="1" applyAlignment="1">
      <alignment vertical="center" wrapText="1"/>
    </xf>
    <xf numFmtId="10" fontId="9" fillId="0" borderId="21" xfId="41" applyNumberFormat="1" applyFont="1" applyFill="1" applyBorder="1" applyAlignment="1">
      <alignment horizontal="center" vertical="center" wrapText="1"/>
    </xf>
    <xf numFmtId="10" fontId="9" fillId="0" borderId="1" xfId="0" applyNumberFormat="1" applyFont="1" applyBorder="1" applyAlignment="1">
      <alignment horizontal="center" vertical="center" wrapText="1"/>
    </xf>
    <xf numFmtId="10" fontId="9" fillId="0" borderId="21" xfId="0" applyNumberFormat="1" applyFont="1" applyBorder="1" applyAlignment="1">
      <alignment horizontal="center" vertical="center" wrapText="1"/>
    </xf>
    <xf numFmtId="14" fontId="71" fillId="0" borderId="1" xfId="1" applyNumberFormat="1" applyFont="1" applyFill="1" applyBorder="1" applyAlignment="1">
      <alignment horizontal="center" vertical="center" wrapText="1"/>
    </xf>
    <xf numFmtId="0" fontId="68" fillId="0" borderId="18" xfId="1" applyNumberFormat="1" applyFont="1" applyFill="1" applyBorder="1" applyAlignment="1">
      <alignment horizontal="center" vertical="center" wrapText="1"/>
    </xf>
    <xf numFmtId="0" fontId="70" fillId="0" borderId="22" xfId="3" applyFont="1" applyFill="1" applyBorder="1" applyAlignment="1">
      <alignment horizontal="center" vertical="center" wrapText="1"/>
    </xf>
    <xf numFmtId="0" fontId="68" fillId="0" borderId="18" xfId="1" applyFont="1" applyFill="1" applyBorder="1" applyAlignment="1">
      <alignment horizontal="center" vertical="center" wrapText="1"/>
    </xf>
    <xf numFmtId="166" fontId="71" fillId="0" borderId="1" xfId="1" applyNumberFormat="1" applyFont="1" applyFill="1" applyBorder="1" applyAlignment="1">
      <alignment horizontal="center" vertical="center" wrapText="1"/>
    </xf>
    <xf numFmtId="0" fontId="73" fillId="0" borderId="0" xfId="0" applyFont="1"/>
    <xf numFmtId="0" fontId="73" fillId="0" borderId="0" xfId="0" applyFont="1" applyAlignment="1">
      <alignment horizontal="center" vertical="center"/>
    </xf>
    <xf numFmtId="0" fontId="67" fillId="0" borderId="0" xfId="3" applyFont="1" applyFill="1" applyBorder="1" applyAlignment="1">
      <alignment horizontal="left" vertical="center" wrapText="1"/>
    </xf>
    <xf numFmtId="0" fontId="49" fillId="9" borderId="4" xfId="1" applyNumberFormat="1" applyFont="1" applyFill="1" applyBorder="1" applyAlignment="1">
      <alignment horizontal="center" vertical="center" wrapText="1"/>
    </xf>
    <xf numFmtId="0" fontId="68" fillId="3" borderId="4" xfId="1" applyNumberFormat="1" applyFont="1" applyFill="1" applyBorder="1" applyAlignment="1">
      <alignment horizontal="center" vertical="center" wrapText="1"/>
    </xf>
    <xf numFmtId="166" fontId="71" fillId="0" borderId="4" xfId="1" applyNumberFormat="1" applyFont="1" applyFill="1" applyBorder="1" applyAlignment="1">
      <alignment horizontal="center" vertical="center" wrapText="1"/>
    </xf>
    <xf numFmtId="0" fontId="75" fillId="0" borderId="18" xfId="1" applyNumberFormat="1" applyFont="1" applyFill="1" applyBorder="1" applyAlignment="1">
      <alignment horizontal="center" vertical="center" wrapText="1"/>
    </xf>
    <xf numFmtId="10" fontId="76" fillId="0" borderId="18" xfId="41" applyNumberFormat="1" applyFont="1" applyFill="1" applyBorder="1" applyAlignment="1">
      <alignment horizontal="center" vertical="center" wrapText="1"/>
    </xf>
    <xf numFmtId="10" fontId="76" fillId="0" borderId="22" xfId="41" applyNumberFormat="1" applyFont="1" applyFill="1" applyBorder="1" applyAlignment="1">
      <alignment horizontal="center" vertical="center" wrapText="1"/>
    </xf>
    <xf numFmtId="0" fontId="70" fillId="9" borderId="18" xfId="1" applyFont="1" applyFill="1" applyBorder="1" applyAlignment="1">
      <alignment vertical="center" wrapText="1"/>
    </xf>
    <xf numFmtId="0" fontId="80" fillId="9" borderId="51" xfId="1" applyFont="1" applyFill="1" applyBorder="1" applyAlignment="1">
      <alignment horizontal="center" vertical="center" wrapText="1"/>
    </xf>
    <xf numFmtId="0" fontId="9" fillId="9" borderId="55" xfId="1" applyFont="1" applyFill="1" applyBorder="1" applyAlignment="1">
      <alignment vertical="center" wrapText="1"/>
    </xf>
    <xf numFmtId="0" fontId="75" fillId="0" borderId="55" xfId="1" applyNumberFormat="1" applyFont="1" applyFill="1" applyBorder="1" applyAlignment="1">
      <alignment horizontal="center" vertical="center" wrapText="1"/>
    </xf>
    <xf numFmtId="0" fontId="68" fillId="3" borderId="6" xfId="1" applyNumberFormat="1" applyFont="1" applyFill="1" applyBorder="1" applyAlignment="1">
      <alignment horizontal="center" vertical="center" wrapText="1"/>
    </xf>
    <xf numFmtId="166" fontId="71" fillId="0" borderId="6" xfId="1" applyNumberFormat="1" applyFont="1" applyFill="1" applyBorder="1" applyAlignment="1">
      <alignment horizontal="center" vertical="center" wrapText="1"/>
    </xf>
    <xf numFmtId="0" fontId="68" fillId="0" borderId="55" xfId="1" applyFont="1" applyFill="1" applyBorder="1" applyAlignment="1">
      <alignment horizontal="center" vertical="center" wrapText="1"/>
    </xf>
    <xf numFmtId="166" fontId="74" fillId="9" borderId="20" xfId="1" applyNumberFormat="1" applyFont="1" applyFill="1" applyBorder="1" applyAlignment="1">
      <alignment horizontal="center" vertical="center" wrapText="1"/>
    </xf>
    <xf numFmtId="0" fontId="71" fillId="9" borderId="21" xfId="1" applyNumberFormat="1" applyFont="1" applyFill="1" applyBorder="1" applyAlignment="1">
      <alignment horizontal="center" vertical="center" wrapText="1"/>
    </xf>
    <xf numFmtId="0" fontId="71" fillId="9" borderId="22" xfId="1" applyNumberFormat="1" applyFont="1" applyFill="1" applyBorder="1" applyAlignment="1">
      <alignment horizontal="center" vertical="center" wrapText="1"/>
    </xf>
    <xf numFmtId="0" fontId="80" fillId="9" borderId="17" xfId="1" applyFont="1" applyFill="1" applyBorder="1" applyAlignment="1">
      <alignment horizontal="center" vertical="center" wrapText="1"/>
    </xf>
    <xf numFmtId="0" fontId="68" fillId="0" borderId="7" xfId="1" applyNumberFormat="1" applyFont="1" applyFill="1" applyBorder="1" applyAlignment="1">
      <alignment horizontal="center" vertical="center" wrapText="1"/>
    </xf>
    <xf numFmtId="0" fontId="68" fillId="0" borderId="3" xfId="1" applyNumberFormat="1" applyFont="1" applyFill="1" applyBorder="1" applyAlignment="1">
      <alignment horizontal="center" vertical="center" wrapText="1"/>
    </xf>
    <xf numFmtId="0" fontId="68" fillId="0" borderId="52" xfId="1" applyNumberFormat="1" applyFont="1" applyFill="1" applyBorder="1" applyAlignment="1">
      <alignment horizontal="center" vertical="center" wrapText="1"/>
    </xf>
    <xf numFmtId="10" fontId="9" fillId="0" borderId="17" xfId="41" applyNumberFormat="1" applyFont="1" applyFill="1" applyBorder="1" applyAlignment="1">
      <alignment horizontal="center" vertical="center" wrapText="1"/>
    </xf>
    <xf numFmtId="10" fontId="9" fillId="0" borderId="20" xfId="41" applyNumberFormat="1" applyFont="1" applyFill="1" applyBorder="1" applyAlignment="1">
      <alignment horizontal="center" vertical="center" wrapText="1"/>
    </xf>
    <xf numFmtId="0" fontId="71" fillId="9" borderId="52" xfId="1" applyNumberFormat="1" applyFont="1" applyFill="1" applyBorder="1" applyAlignment="1">
      <alignment horizontal="center" vertical="center" wrapText="1"/>
    </xf>
    <xf numFmtId="0" fontId="69" fillId="9" borderId="55" xfId="1" applyFont="1" applyFill="1" applyBorder="1" applyAlignment="1">
      <alignment vertical="center" wrapText="1"/>
    </xf>
    <xf numFmtId="14" fontId="71" fillId="0" borderId="7" xfId="1" applyNumberFormat="1" applyFont="1" applyFill="1" applyBorder="1" applyAlignment="1">
      <alignment horizontal="center" vertical="center" wrapText="1"/>
    </xf>
    <xf numFmtId="14" fontId="71" fillId="0" borderId="3" xfId="1" applyNumberFormat="1" applyFont="1" applyFill="1" applyBorder="1" applyAlignment="1">
      <alignment horizontal="center" vertical="center" wrapText="1"/>
    </xf>
    <xf numFmtId="166" fontId="71" fillId="0" borderId="3" xfId="1" applyNumberFormat="1" applyFont="1" applyFill="1" applyBorder="1" applyAlignment="1">
      <alignment horizontal="center" vertical="center" wrapText="1"/>
    </xf>
    <xf numFmtId="0" fontId="6" fillId="0" borderId="52" xfId="3" applyFont="1" applyFill="1" applyBorder="1" applyAlignment="1">
      <alignment vertical="center" wrapText="1"/>
    </xf>
    <xf numFmtId="0" fontId="39" fillId="0" borderId="4" xfId="1" applyFont="1" applyFill="1" applyBorder="1" applyAlignment="1">
      <alignment vertical="center" wrapText="1"/>
    </xf>
    <xf numFmtId="0" fontId="39" fillId="0" borderId="21" xfId="1" applyFont="1" applyFill="1" applyBorder="1" applyAlignment="1">
      <alignment vertical="center" wrapText="1"/>
    </xf>
    <xf numFmtId="0" fontId="59" fillId="0" borderId="0" xfId="0" applyFont="1"/>
    <xf numFmtId="0" fontId="39" fillId="0" borderId="18" xfId="1" applyFont="1" applyFill="1" applyBorder="1" applyAlignment="1">
      <alignment vertical="center" wrapText="1"/>
    </xf>
    <xf numFmtId="0" fontId="39" fillId="0" borderId="22" xfId="1" applyFont="1" applyFill="1" applyBorder="1" applyAlignment="1">
      <alignment vertical="center" wrapText="1"/>
    </xf>
    <xf numFmtId="0" fontId="9" fillId="0" borderId="17"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68" fillId="0" borderId="7" xfId="1" applyFont="1" applyFill="1" applyBorder="1" applyAlignment="1">
      <alignment horizontal="center" vertical="center" wrapText="1"/>
    </xf>
    <xf numFmtId="1" fontId="57" fillId="7" borderId="18" xfId="3" applyNumberFormat="1" applyFont="1" applyFill="1" applyBorder="1" applyAlignment="1">
      <alignment horizontal="right"/>
    </xf>
    <xf numFmtId="0" fontId="57" fillId="7" borderId="18" xfId="3" applyFont="1" applyFill="1" applyBorder="1" applyAlignment="1">
      <alignment horizontal="right"/>
    </xf>
    <xf numFmtId="0" fontId="57" fillId="5" borderId="18" xfId="3" applyFont="1" applyFill="1" applyBorder="1" applyAlignment="1">
      <alignment horizontal="right"/>
    </xf>
    <xf numFmtId="1" fontId="22" fillId="6" borderId="18" xfId="3" applyNumberFormat="1" applyFont="1" applyFill="1" applyBorder="1" applyAlignment="1">
      <alignment horizontal="right"/>
    </xf>
    <xf numFmtId="0" fontId="22" fillId="6" borderId="18" xfId="3" applyFont="1" applyFill="1" applyBorder="1" applyAlignment="1">
      <alignment horizontal="right"/>
    </xf>
    <xf numFmtId="1" fontId="22" fillId="10" borderId="4" xfId="3" applyNumberFormat="1" applyFont="1" applyFill="1" applyBorder="1" applyAlignment="1">
      <alignment horizontal="right" vertical="center"/>
    </xf>
    <xf numFmtId="0" fontId="22" fillId="10" borderId="4" xfId="3" applyFont="1" applyFill="1" applyBorder="1" applyAlignment="1">
      <alignment horizontal="right" vertical="center"/>
    </xf>
    <xf numFmtId="0" fontId="18" fillId="0" borderId="1" xfId="3" applyFont="1" applyFill="1" applyBorder="1" applyAlignment="1">
      <alignment horizontal="right"/>
    </xf>
    <xf numFmtId="0" fontId="18" fillId="0" borderId="34" xfId="3" applyFont="1" applyFill="1" applyBorder="1" applyAlignment="1">
      <alignment horizontal="right"/>
    </xf>
    <xf numFmtId="0" fontId="18" fillId="9" borderId="15" xfId="3" applyFont="1" applyFill="1" applyBorder="1" applyAlignment="1">
      <alignment horizontal="right" vertical="center"/>
    </xf>
    <xf numFmtId="0" fontId="18" fillId="9" borderId="16" xfId="3" applyFont="1" applyFill="1" applyBorder="1" applyAlignment="1">
      <alignment horizontal="right" vertical="center"/>
    </xf>
    <xf numFmtId="1" fontId="32" fillId="5" borderId="18" xfId="3" applyNumberFormat="1" applyFont="1" applyFill="1" applyBorder="1" applyAlignment="1">
      <alignment horizontal="right"/>
    </xf>
    <xf numFmtId="166" fontId="74" fillId="9" borderId="21" xfId="1" applyNumberFormat="1" applyFont="1" applyFill="1" applyBorder="1" applyAlignment="1">
      <alignment horizontal="center" vertical="center" wrapText="1"/>
    </xf>
    <xf numFmtId="166" fontId="74" fillId="9" borderId="22" xfId="1" applyNumberFormat="1" applyFont="1" applyFill="1" applyBorder="1" applyAlignment="1">
      <alignment horizontal="center" vertical="center" wrapText="1"/>
    </xf>
    <xf numFmtId="0" fontId="83" fillId="0" borderId="12" xfId="0" applyFont="1" applyBorder="1" applyAlignment="1">
      <alignment wrapText="1"/>
    </xf>
    <xf numFmtId="167" fontId="83" fillId="0" borderId="12" xfId="0" applyNumberFormat="1" applyFont="1" applyBorder="1" applyAlignment="1">
      <alignment wrapText="1"/>
    </xf>
    <xf numFmtId="0" fontId="75" fillId="0" borderId="44" xfId="1" applyNumberFormat="1" applyFont="1" applyFill="1" applyBorder="1" applyAlignment="1">
      <alignment horizontal="center" vertical="center" wrapText="1"/>
    </xf>
    <xf numFmtId="0" fontId="75" fillId="0" borderId="2" xfId="1" applyNumberFormat="1" applyFont="1" applyFill="1" applyBorder="1" applyAlignment="1">
      <alignment horizontal="center" vertical="center" wrapText="1"/>
    </xf>
    <xf numFmtId="166" fontId="74" fillId="9" borderId="41" xfId="1" applyNumberFormat="1" applyFont="1" applyFill="1" applyBorder="1" applyAlignment="1">
      <alignment horizontal="center" vertical="center" wrapText="1"/>
    </xf>
    <xf numFmtId="166" fontId="74" fillId="9" borderId="1" xfId="1" applyNumberFormat="1" applyFont="1" applyFill="1" applyBorder="1" applyAlignment="1">
      <alignment horizontal="center" vertical="center" wrapText="1"/>
    </xf>
    <xf numFmtId="166" fontId="74" fillId="9" borderId="34" xfId="1" applyNumberFormat="1" applyFont="1" applyFill="1" applyBorder="1" applyAlignment="1">
      <alignment horizontal="center" vertical="center" wrapText="1"/>
    </xf>
    <xf numFmtId="10" fontId="9" fillId="0" borderId="4" xfId="41" applyNumberFormat="1" applyFont="1" applyFill="1" applyBorder="1" applyAlignment="1">
      <alignment horizontal="center" vertical="center" wrapText="1"/>
    </xf>
    <xf numFmtId="10" fontId="9" fillId="0" borderId="14" xfId="41" applyNumberFormat="1" applyFont="1" applyFill="1" applyBorder="1" applyAlignment="1">
      <alignment horizontal="center" vertical="center" wrapText="1"/>
    </xf>
    <xf numFmtId="10" fontId="9" fillId="0" borderId="15" xfId="41" applyNumberFormat="1" applyFont="1" applyFill="1" applyBorder="1" applyAlignment="1">
      <alignment horizontal="center" vertical="center" wrapText="1"/>
    </xf>
    <xf numFmtId="10" fontId="76" fillId="0" borderId="16" xfId="41" applyNumberFormat="1" applyFont="1" applyFill="1" applyBorder="1" applyAlignment="1">
      <alignment horizontal="center" vertical="center" wrapText="1"/>
    </xf>
    <xf numFmtId="10" fontId="80" fillId="0" borderId="18" xfId="41" applyNumberFormat="1" applyFont="1" applyFill="1" applyBorder="1" applyAlignment="1">
      <alignment horizontal="center" vertical="center" wrapText="1"/>
    </xf>
    <xf numFmtId="168" fontId="54" fillId="0" borderId="4" xfId="43" applyNumberFormat="1" applyFont="1" applyFill="1" applyBorder="1" applyAlignment="1">
      <alignment horizontal="center" vertical="center" wrapText="1"/>
    </xf>
    <xf numFmtId="0" fontId="45" fillId="0" borderId="17" xfId="0" applyFont="1" applyBorder="1" applyAlignment="1">
      <alignment horizontal="center" vertical="center"/>
    </xf>
    <xf numFmtId="0" fontId="45" fillId="0" borderId="20" xfId="0" applyFont="1" applyBorder="1" applyAlignment="1">
      <alignment horizontal="center" vertical="center"/>
    </xf>
    <xf numFmtId="0" fontId="86" fillId="0" borderId="4" xfId="0" applyFont="1" applyBorder="1" applyAlignment="1">
      <alignment horizontal="center" vertical="center"/>
    </xf>
    <xf numFmtId="168" fontId="81" fillId="0" borderId="22" xfId="41" applyNumberFormat="1" applyFont="1" applyFill="1" applyBorder="1" applyAlignment="1">
      <alignment horizontal="center" vertical="center" wrapText="1"/>
    </xf>
    <xf numFmtId="0" fontId="86" fillId="0" borderId="18" xfId="0" applyFont="1" applyBorder="1" applyAlignment="1">
      <alignment horizontal="center" vertical="center"/>
    </xf>
    <xf numFmtId="168" fontId="81" fillId="0" borderId="21" xfId="41" applyNumberFormat="1" applyFont="1" applyFill="1" applyBorder="1" applyAlignment="1">
      <alignment horizontal="center" vertical="center" wrapText="1"/>
    </xf>
    <xf numFmtId="0" fontId="0" fillId="0" borderId="14" xfId="0" applyBorder="1" applyAlignment="1">
      <alignment wrapText="1"/>
    </xf>
    <xf numFmtId="0" fontId="87" fillId="0" borderId="15" xfId="0" applyFont="1" applyBorder="1" applyAlignment="1">
      <alignment horizontal="center" vertical="center" wrapText="1"/>
    </xf>
    <xf numFmtId="0" fontId="87" fillId="0" borderId="16" xfId="0" applyFont="1" applyBorder="1" applyAlignment="1">
      <alignment horizontal="center" vertical="center" wrapText="1"/>
    </xf>
    <xf numFmtId="166" fontId="85" fillId="14" borderId="4" xfId="1" applyNumberFormat="1" applyFont="1" applyFill="1" applyBorder="1" applyAlignment="1">
      <alignment horizontal="center" vertical="center" wrapText="1"/>
    </xf>
    <xf numFmtId="0" fontId="88" fillId="13" borderId="1" xfId="1" applyFont="1" applyFill="1" applyBorder="1" applyAlignment="1">
      <alignment horizontal="center" vertical="center" wrapText="1"/>
    </xf>
    <xf numFmtId="14" fontId="89" fillId="13" borderId="1" xfId="1" applyNumberFormat="1" applyFont="1" applyFill="1" applyBorder="1" applyAlignment="1">
      <alignment horizontal="center" vertical="center" wrapText="1"/>
    </xf>
    <xf numFmtId="14" fontId="90" fillId="14" borderId="4" xfId="1" applyNumberFormat="1" applyFont="1" applyFill="1" applyBorder="1" applyAlignment="1">
      <alignment horizontal="center" vertical="center" wrapText="1"/>
    </xf>
    <xf numFmtId="14" fontId="91" fillId="0" borderId="0" xfId="0" applyNumberFormat="1" applyFont="1"/>
    <xf numFmtId="0" fontId="92" fillId="0" borderId="0" xfId="0" applyFont="1"/>
    <xf numFmtId="166" fontId="90" fillId="14" borderId="4" xfId="1" applyNumberFormat="1" applyFont="1" applyFill="1" applyBorder="1" applyAlignment="1">
      <alignment horizontal="center" vertical="center" wrapText="1"/>
    </xf>
    <xf numFmtId="166" fontId="89" fillId="13" borderId="1" xfId="1" applyNumberFormat="1" applyFont="1" applyFill="1" applyBorder="1" applyAlignment="1">
      <alignment horizontal="center" vertical="center" wrapText="1"/>
    </xf>
    <xf numFmtId="166" fontId="91" fillId="0" borderId="0" xfId="0" applyNumberFormat="1" applyFont="1"/>
    <xf numFmtId="0" fontId="92" fillId="0" borderId="4" xfId="0" applyFont="1" applyBorder="1"/>
    <xf numFmtId="166" fontId="53" fillId="0" borderId="4" xfId="0" applyNumberFormat="1" applyFont="1" applyBorder="1" applyAlignment="1">
      <alignment horizontal="center" vertical="center" wrapText="1"/>
    </xf>
    <xf numFmtId="168" fontId="54" fillId="0" borderId="6" xfId="0" applyNumberFormat="1" applyFont="1" applyBorder="1" applyAlignment="1">
      <alignment horizontal="center" vertical="center" wrapText="1"/>
    </xf>
    <xf numFmtId="0" fontId="1" fillId="0" borderId="0" xfId="63" applyAlignment="1">
      <alignment horizontal="center" vertical="center"/>
    </xf>
    <xf numFmtId="0" fontId="1" fillId="4" borderId="0" xfId="63" applyFill="1" applyAlignment="1">
      <alignment horizontal="center" vertical="center"/>
    </xf>
    <xf numFmtId="0" fontId="30" fillId="0" borderId="0" xfId="63" applyFont="1" applyFill="1" applyAlignment="1">
      <alignment horizontal="center" vertical="center"/>
    </xf>
    <xf numFmtId="166" fontId="30" fillId="4" borderId="0" xfId="63" applyNumberFormat="1" applyFont="1" applyFill="1" applyAlignment="1">
      <alignment horizontal="center" vertical="center"/>
    </xf>
    <xf numFmtId="0" fontId="30" fillId="4" borderId="0" xfId="63" applyFont="1" applyFill="1" applyAlignment="1">
      <alignment horizontal="center" vertical="center"/>
    </xf>
    <xf numFmtId="1" fontId="1" fillId="4" borderId="0" xfId="63" applyNumberFormat="1" applyFill="1" applyAlignment="1">
      <alignment horizontal="center" vertical="center"/>
    </xf>
    <xf numFmtId="0" fontId="94" fillId="4" borderId="0" xfId="63" applyFont="1" applyFill="1" applyAlignment="1">
      <alignment horizontal="center" vertical="center"/>
    </xf>
    <xf numFmtId="0" fontId="3" fillId="0" borderId="4" xfId="0" applyFont="1" applyFill="1" applyBorder="1" applyAlignment="1">
      <alignment horizontal="center" vertical="center" wrapText="1"/>
    </xf>
    <xf numFmtId="1" fontId="60" fillId="4" borderId="0" xfId="63" applyNumberFormat="1" applyFont="1" applyFill="1" applyAlignment="1">
      <alignment horizontal="center" vertical="center"/>
    </xf>
    <xf numFmtId="0" fontId="115" fillId="0" borderId="4" xfId="63" applyFont="1" applyFill="1" applyBorder="1" applyAlignment="1">
      <alignment horizontal="center" vertical="center"/>
    </xf>
    <xf numFmtId="0" fontId="115" fillId="4" borderId="4" xfId="63" applyFont="1" applyFill="1" applyBorder="1" applyAlignment="1">
      <alignment horizontal="center" vertical="center"/>
    </xf>
    <xf numFmtId="1" fontId="115" fillId="4" borderId="4" xfId="63" applyNumberFormat="1" applyFont="1" applyFill="1" applyBorder="1" applyAlignment="1">
      <alignment horizontal="center" vertical="center"/>
    </xf>
    <xf numFmtId="0" fontId="115" fillId="4" borderId="4" xfId="63" applyNumberFormat="1" applyFont="1" applyFill="1" applyBorder="1" applyAlignment="1">
      <alignment horizontal="center" vertical="center" wrapText="1"/>
    </xf>
    <xf numFmtId="0" fontId="98" fillId="0" borderId="4" xfId="63" applyFont="1" applyFill="1" applyBorder="1" applyAlignment="1">
      <alignment horizontal="center" vertical="center" wrapText="1"/>
    </xf>
    <xf numFmtId="0" fontId="98" fillId="4" borderId="4" xfId="63" applyFont="1" applyFill="1" applyBorder="1" applyAlignment="1">
      <alignment horizontal="center" vertical="center" wrapText="1"/>
    </xf>
    <xf numFmtId="1" fontId="98" fillId="4" borderId="4" xfId="63" applyNumberFormat="1" applyFont="1" applyFill="1" applyBorder="1" applyAlignment="1">
      <alignment horizontal="center" vertical="center" wrapText="1"/>
    </xf>
    <xf numFmtId="0" fontId="98" fillId="4" borderId="4" xfId="77" applyFont="1" applyFill="1" applyBorder="1" applyAlignment="1">
      <alignment horizontal="center" vertical="center" wrapText="1"/>
    </xf>
    <xf numFmtId="0" fontId="99" fillId="4" borderId="0" xfId="105" applyFont="1" applyFill="1" applyAlignment="1">
      <alignment horizontal="center"/>
    </xf>
    <xf numFmtId="0" fontId="99" fillId="0" borderId="4" xfId="63" applyFont="1" applyFill="1" applyBorder="1" applyAlignment="1">
      <alignment horizontal="center" vertical="center"/>
    </xf>
    <xf numFmtId="0" fontId="116" fillId="0" borderId="2" xfId="16" applyFont="1" applyFill="1" applyBorder="1" applyAlignment="1">
      <alignment horizontal="center" vertical="center" wrapText="1"/>
    </xf>
    <xf numFmtId="0" fontId="116" fillId="0" borderId="4" xfId="0" applyNumberFormat="1" applyFont="1" applyFill="1" applyBorder="1" applyAlignment="1">
      <alignment horizontal="center" vertical="center" wrapText="1"/>
    </xf>
    <xf numFmtId="0" fontId="116" fillId="0" borderId="4" xfId="0" applyFont="1" applyFill="1" applyBorder="1" applyAlignment="1">
      <alignment horizontal="center" vertical="center" wrapText="1"/>
    </xf>
    <xf numFmtId="166" fontId="116" fillId="0" borderId="4" xfId="0" applyNumberFormat="1" applyFont="1" applyFill="1" applyBorder="1" applyAlignment="1">
      <alignment horizontal="center" vertical="center" wrapText="1"/>
    </xf>
    <xf numFmtId="49" fontId="116" fillId="0" borderId="4" xfId="0" applyNumberFormat="1" applyFont="1" applyFill="1" applyBorder="1" applyAlignment="1">
      <alignment horizontal="center" vertical="center" wrapText="1"/>
    </xf>
    <xf numFmtId="14" fontId="36" fillId="0" borderId="0" xfId="3" applyNumberFormat="1" applyFont="1" applyAlignment="1">
      <alignment horizontal="center"/>
    </xf>
    <xf numFmtId="0" fontId="36" fillId="0" borderId="0" xfId="3" applyFont="1" applyAlignment="1">
      <alignment horizontal="center"/>
    </xf>
    <xf numFmtId="0" fontId="16" fillId="0" borderId="0" xfId="3" applyFont="1" applyAlignment="1">
      <alignment horizontal="center" wrapText="1"/>
    </xf>
    <xf numFmtId="0" fontId="16" fillId="0" borderId="0" xfId="3" applyFont="1" applyAlignment="1">
      <alignment horizontal="left" wrapText="1"/>
    </xf>
    <xf numFmtId="0" fontId="35" fillId="0" borderId="12" xfId="3" applyFont="1" applyBorder="1" applyAlignment="1">
      <alignment horizontal="center"/>
    </xf>
    <xf numFmtId="0" fontId="26" fillId="0" borderId="8" xfId="3" applyFont="1" applyFill="1" applyBorder="1" applyAlignment="1">
      <alignment horizontal="center"/>
    </xf>
    <xf numFmtId="0" fontId="26" fillId="0" borderId="9" xfId="3" applyFont="1" applyFill="1" applyBorder="1" applyAlignment="1">
      <alignment horizontal="center"/>
    </xf>
    <xf numFmtId="0" fontId="26" fillId="0" borderId="10" xfId="3" applyFont="1" applyFill="1" applyBorder="1" applyAlignment="1">
      <alignment horizontal="center"/>
    </xf>
    <xf numFmtId="0" fontId="34" fillId="0" borderId="26" xfId="3" applyFont="1" applyFill="1" applyBorder="1" applyAlignment="1">
      <alignment horizontal="right"/>
    </xf>
    <xf numFmtId="0" fontId="34" fillId="0" borderId="36" xfId="3" applyFont="1" applyFill="1" applyBorder="1" applyAlignment="1">
      <alignment horizontal="right"/>
    </xf>
    <xf numFmtId="0" fontId="34" fillId="0" borderId="37" xfId="3" applyFont="1" applyFill="1" applyBorder="1" applyAlignment="1">
      <alignment horizontal="right"/>
    </xf>
    <xf numFmtId="14" fontId="36" fillId="0" borderId="12" xfId="3" applyNumberFormat="1" applyFont="1" applyBorder="1" applyAlignment="1">
      <alignment horizontal="center"/>
    </xf>
    <xf numFmtId="0" fontId="36" fillId="0" borderId="12" xfId="3" applyFont="1" applyBorder="1" applyAlignment="1">
      <alignment horizontal="center"/>
    </xf>
    <xf numFmtId="0" fontId="7" fillId="0" borderId="38" xfId="3" applyFont="1" applyFill="1" applyBorder="1" applyAlignment="1">
      <alignment horizontal="center" vertical="center" wrapText="1"/>
    </xf>
    <xf numFmtId="0" fontId="7" fillId="0" borderId="28" xfId="3" applyFont="1" applyFill="1" applyBorder="1" applyAlignment="1">
      <alignment horizontal="center" vertical="center"/>
    </xf>
    <xf numFmtId="0" fontId="30" fillId="0" borderId="5" xfId="3" applyFont="1" applyBorder="1" applyAlignment="1">
      <alignment horizontal="center" wrapText="1"/>
    </xf>
    <xf numFmtId="0" fontId="30" fillId="0" borderId="0" xfId="3" applyFont="1" applyBorder="1" applyAlignment="1">
      <alignment horizontal="center" wrapText="1"/>
    </xf>
    <xf numFmtId="0" fontId="34" fillId="0" borderId="11" xfId="3" applyFont="1" applyFill="1" applyBorder="1" applyAlignment="1">
      <alignment horizontal="right"/>
    </xf>
    <xf numFmtId="0" fontId="34" fillId="0" borderId="12" xfId="3" applyFont="1" applyFill="1" applyBorder="1" applyAlignment="1">
      <alignment horizontal="right"/>
    </xf>
    <xf numFmtId="0" fontId="34" fillId="0" borderId="13" xfId="3" applyFont="1" applyFill="1" applyBorder="1" applyAlignment="1">
      <alignment horizontal="right"/>
    </xf>
    <xf numFmtId="0" fontId="18" fillId="0" borderId="0" xfId="3" applyFont="1" applyAlignment="1">
      <alignment horizontal="center" vertical="center"/>
    </xf>
    <xf numFmtId="0" fontId="4" fillId="3" borderId="8" xfId="3" applyFont="1" applyFill="1" applyBorder="1" applyAlignment="1">
      <alignment horizontal="center" vertical="center" wrapText="1"/>
    </xf>
    <xf numFmtId="0" fontId="4" fillId="3" borderId="10" xfId="3" applyFont="1" applyFill="1" applyBorder="1" applyAlignment="1">
      <alignment horizontal="center" vertical="center" wrapText="1"/>
    </xf>
    <xf numFmtId="0" fontId="25" fillId="0" borderId="12" xfId="3" applyFont="1" applyFill="1" applyBorder="1" applyAlignment="1">
      <alignment horizontal="center" vertical="center"/>
    </xf>
    <xf numFmtId="0" fontId="26" fillId="0" borderId="26" xfId="3" applyFont="1" applyBorder="1" applyAlignment="1">
      <alignment horizontal="center" vertical="center" textRotation="90"/>
    </xf>
    <xf numFmtId="0" fontId="26" fillId="0" borderId="30" xfId="3" applyFont="1" applyBorder="1" applyAlignment="1">
      <alignment horizontal="center" vertical="center" textRotation="90"/>
    </xf>
    <xf numFmtId="0" fontId="26" fillId="0" borderId="11" xfId="3" applyFont="1" applyBorder="1" applyAlignment="1">
      <alignment horizontal="center" vertical="center" textRotation="90"/>
    </xf>
    <xf numFmtId="0" fontId="26" fillId="0" borderId="28" xfId="3" applyFont="1" applyFill="1" applyBorder="1" applyAlignment="1">
      <alignment horizontal="center" vertical="center" textRotation="90"/>
    </xf>
    <xf numFmtId="0" fontId="16" fillId="0" borderId="0" xfId="39" applyFont="1" applyBorder="1" applyAlignment="1">
      <alignment horizontal="center" vertical="center" wrapText="1"/>
    </xf>
    <xf numFmtId="0" fontId="21" fillId="0" borderId="0" xfId="3" applyFont="1" applyAlignment="1">
      <alignment horizontal="left"/>
    </xf>
    <xf numFmtId="1" fontId="23" fillId="3" borderId="21" xfId="39" applyNumberFormat="1" applyFont="1" applyFill="1" applyBorder="1" applyAlignment="1">
      <alignment horizontal="center" vertical="center" wrapText="1"/>
    </xf>
    <xf numFmtId="1" fontId="23" fillId="3" borderId="22" xfId="39" applyNumberFormat="1" applyFont="1" applyFill="1" applyBorder="1" applyAlignment="1">
      <alignment horizontal="center" vertical="center" wrapText="1"/>
    </xf>
    <xf numFmtId="0" fontId="16" fillId="0" borderId="0" xfId="3" applyFont="1" applyFill="1" applyBorder="1" applyAlignment="1">
      <alignment horizontal="center" wrapText="1"/>
    </xf>
    <xf numFmtId="0" fontId="16" fillId="0" borderId="0" xfId="3" applyFont="1" applyFill="1" applyBorder="1" applyAlignment="1">
      <alignment horizontal="left" wrapText="1"/>
    </xf>
    <xf numFmtId="0" fontId="38" fillId="3" borderId="0" xfId="3" applyFont="1" applyFill="1" applyAlignment="1">
      <alignment horizontal="center" vertical="center" wrapText="1"/>
    </xf>
    <xf numFmtId="166" fontId="38" fillId="3" borderId="0" xfId="3" applyNumberFormat="1" applyFont="1" applyFill="1" applyAlignment="1">
      <alignment horizontal="center" vertical="center" wrapText="1"/>
    </xf>
    <xf numFmtId="0" fontId="59" fillId="0" borderId="4" xfId="0" applyFont="1" applyBorder="1" applyAlignment="1">
      <alignment horizontal="center" wrapText="1"/>
    </xf>
    <xf numFmtId="0" fontId="18" fillId="12" borderId="12" xfId="3" applyFont="1" applyFill="1" applyBorder="1" applyAlignment="1">
      <alignment horizontal="right" vertical="center"/>
    </xf>
    <xf numFmtId="167" fontId="18" fillId="12" borderId="12" xfId="3" applyNumberFormat="1" applyFont="1" applyFill="1" applyBorder="1" applyAlignment="1">
      <alignment horizontal="left" vertical="center" wrapText="1"/>
    </xf>
    <xf numFmtId="0" fontId="58" fillId="0" borderId="0" xfId="0" applyFont="1" applyAlignment="1">
      <alignment horizontal="center"/>
    </xf>
    <xf numFmtId="0" fontId="45" fillId="0" borderId="0" xfId="0" applyFont="1" applyBorder="1" applyAlignment="1">
      <alignment horizontal="center" wrapText="1"/>
    </xf>
    <xf numFmtId="0" fontId="47" fillId="9" borderId="14" xfId="1" applyFont="1" applyFill="1" applyBorder="1" applyAlignment="1">
      <alignment horizontal="center" vertical="center" wrapText="1"/>
    </xf>
    <xf numFmtId="0" fontId="47" fillId="9" borderId="15" xfId="1" applyFont="1" applyFill="1" applyBorder="1" applyAlignment="1">
      <alignment horizontal="center" vertical="center" wrapText="1"/>
    </xf>
    <xf numFmtId="0" fontId="47" fillId="9" borderId="17" xfId="1" applyFont="1" applyFill="1" applyBorder="1" applyAlignment="1">
      <alignment horizontal="center" vertical="center" wrapText="1"/>
    </xf>
    <xf numFmtId="0" fontId="47" fillId="9" borderId="4" xfId="1" applyFont="1" applyFill="1" applyBorder="1" applyAlignment="1">
      <alignment horizontal="center" vertical="center" wrapText="1"/>
    </xf>
    <xf numFmtId="0" fontId="65" fillId="9" borderId="15" xfId="1" applyNumberFormat="1" applyFont="1" applyFill="1" applyBorder="1" applyAlignment="1">
      <alignment horizontal="center" vertical="center" wrapText="1"/>
    </xf>
    <xf numFmtId="0" fontId="65" fillId="9" borderId="4" xfId="1" applyNumberFormat="1" applyFont="1" applyFill="1" applyBorder="1" applyAlignment="1">
      <alignment horizontal="center" vertical="center" wrapText="1"/>
    </xf>
    <xf numFmtId="0" fontId="49" fillId="9" borderId="15" xfId="1" applyNumberFormat="1" applyFont="1" applyFill="1" applyBorder="1" applyAlignment="1">
      <alignment horizontal="center" vertical="center" wrapText="1"/>
    </xf>
    <xf numFmtId="167" fontId="47" fillId="9" borderId="15" xfId="0" applyNumberFormat="1" applyFont="1" applyFill="1" applyBorder="1" applyAlignment="1">
      <alignment horizontal="center" vertical="center" wrapText="1"/>
    </xf>
    <xf numFmtId="167" fontId="47" fillId="9" borderId="16" xfId="0" applyNumberFormat="1" applyFont="1" applyFill="1" applyBorder="1" applyAlignment="1">
      <alignment horizontal="center" vertical="center" wrapText="1"/>
    </xf>
    <xf numFmtId="167" fontId="47" fillId="9" borderId="4" xfId="0" applyNumberFormat="1" applyFont="1" applyFill="1" applyBorder="1" applyAlignment="1">
      <alignment horizontal="center" vertical="center" wrapText="1"/>
    </xf>
    <xf numFmtId="167" fontId="47" fillId="9" borderId="18" xfId="0" applyNumberFormat="1" applyFont="1" applyFill="1" applyBorder="1" applyAlignment="1">
      <alignment horizontal="center" vertical="center" wrapText="1"/>
    </xf>
    <xf numFmtId="0" fontId="49" fillId="9" borderId="4" xfId="1" applyNumberFormat="1" applyFont="1" applyFill="1" applyBorder="1" applyAlignment="1">
      <alignment horizontal="center" vertical="center" wrapText="1"/>
    </xf>
    <xf numFmtId="166" fontId="49" fillId="9" borderId="4" xfId="1" applyNumberFormat="1" applyFont="1" applyFill="1" applyBorder="1" applyAlignment="1">
      <alignment horizontal="center" vertical="center" wrapText="1"/>
    </xf>
    <xf numFmtId="0" fontId="64" fillId="0" borderId="12" xfId="0" applyFont="1" applyBorder="1" applyAlignment="1">
      <alignment horizontal="right" wrapText="1"/>
    </xf>
    <xf numFmtId="167" fontId="64" fillId="0" borderId="12" xfId="0" applyNumberFormat="1" applyFont="1" applyBorder="1" applyAlignment="1">
      <alignment horizontal="left" wrapText="1"/>
    </xf>
    <xf numFmtId="0" fontId="72" fillId="9" borderId="4" xfId="1" applyNumberFormat="1" applyFont="1" applyFill="1" applyBorder="1" applyAlignment="1">
      <alignment horizontal="center" vertical="center" wrapText="1"/>
    </xf>
    <xf numFmtId="0" fontId="67" fillId="0" borderId="0" xfId="3" applyFont="1" applyFill="1" applyBorder="1" applyAlignment="1">
      <alignment horizontal="left" vertical="center" wrapText="1"/>
    </xf>
    <xf numFmtId="0" fontId="80" fillId="9" borderId="53" xfId="1" applyFont="1" applyFill="1" applyBorder="1" applyAlignment="1">
      <alignment horizontal="center" vertical="center" wrapText="1"/>
    </xf>
    <xf numFmtId="0" fontId="80" fillId="9" borderId="54" xfId="1" applyFont="1" applyFill="1" applyBorder="1" applyAlignment="1">
      <alignment horizontal="center" vertical="center" wrapText="1"/>
    </xf>
    <xf numFmtId="0" fontId="81" fillId="0" borderId="0" xfId="3" applyFont="1" applyFill="1" applyBorder="1" applyAlignment="1">
      <alignment horizontal="left" vertical="center" wrapText="1"/>
    </xf>
    <xf numFmtId="167" fontId="48" fillId="9" borderId="43" xfId="0" applyNumberFormat="1" applyFont="1" applyFill="1" applyBorder="1" applyAlignment="1">
      <alignment horizontal="center" vertical="center" wrapText="1"/>
    </xf>
    <xf numFmtId="167" fontId="48" fillId="9" borderId="15" xfId="0" applyNumberFormat="1" applyFont="1" applyFill="1" applyBorder="1" applyAlignment="1">
      <alignment horizontal="center" vertical="center" wrapText="1"/>
    </xf>
    <xf numFmtId="167" fontId="48" fillId="9" borderId="26" xfId="0" applyNumberFormat="1" applyFont="1" applyFill="1" applyBorder="1" applyAlignment="1">
      <alignment horizontal="center" vertical="center" wrapText="1"/>
    </xf>
    <xf numFmtId="167" fontId="48" fillId="9" borderId="36" xfId="0" applyNumberFormat="1" applyFont="1" applyFill="1" applyBorder="1" applyAlignment="1">
      <alignment horizontal="center" vertical="center" wrapText="1"/>
    </xf>
    <xf numFmtId="167" fontId="48" fillId="9" borderId="37" xfId="0" applyNumberFormat="1" applyFont="1" applyFill="1" applyBorder="1" applyAlignment="1">
      <alignment horizontal="center" vertical="center" wrapText="1"/>
    </xf>
    <xf numFmtId="166" fontId="68" fillId="9" borderId="14" xfId="1" applyNumberFormat="1" applyFont="1" applyFill="1" applyBorder="1" applyAlignment="1">
      <alignment horizontal="center" vertical="center" wrapText="1"/>
    </xf>
    <xf numFmtId="166" fontId="68" fillId="9" borderId="15" xfId="1" applyNumberFormat="1" applyFont="1" applyFill="1" applyBorder="1" applyAlignment="1">
      <alignment horizontal="center" vertical="center" wrapText="1"/>
    </xf>
    <xf numFmtId="166" fontId="68" fillId="9" borderId="16" xfId="1" applyNumberFormat="1" applyFont="1" applyFill="1" applyBorder="1" applyAlignment="1">
      <alignment horizontal="center" vertical="center" wrapText="1"/>
    </xf>
    <xf numFmtId="0" fontId="77" fillId="0" borderId="0" xfId="0" applyFont="1" applyBorder="1" applyAlignment="1">
      <alignment horizontal="center" wrapText="1"/>
    </xf>
    <xf numFmtId="0" fontId="80" fillId="9" borderId="14" xfId="1" applyFont="1" applyFill="1" applyBorder="1" applyAlignment="1">
      <alignment horizontal="center" vertical="center" wrapText="1"/>
    </xf>
    <xf numFmtId="0" fontId="80" fillId="9" borderId="16" xfId="1" applyFont="1" applyFill="1" applyBorder="1" applyAlignment="1">
      <alignment horizontal="center" vertical="center" wrapText="1"/>
    </xf>
    <xf numFmtId="0" fontId="80" fillId="9" borderId="51" xfId="1" applyFont="1" applyFill="1" applyBorder="1" applyAlignment="1">
      <alignment horizontal="center" vertical="center" wrapText="1"/>
    </xf>
    <xf numFmtId="0" fontId="80" fillId="9" borderId="55" xfId="1" applyFont="1" applyFill="1" applyBorder="1" applyAlignment="1">
      <alignment horizontal="center" vertical="center" wrapText="1"/>
    </xf>
    <xf numFmtId="0" fontId="80" fillId="9" borderId="20" xfId="1" applyFont="1" applyFill="1" applyBorder="1" applyAlignment="1">
      <alignment horizontal="center" vertical="center" wrapText="1"/>
    </xf>
    <xf numFmtId="0" fontId="80" fillId="9" borderId="22" xfId="1" applyFont="1" applyFill="1" applyBorder="1" applyAlignment="1">
      <alignment horizontal="center" vertical="center" wrapText="1"/>
    </xf>
    <xf numFmtId="0" fontId="78" fillId="9" borderId="36" xfId="1" applyNumberFormat="1" applyFont="1" applyFill="1" applyBorder="1" applyAlignment="1">
      <alignment horizontal="center" vertical="center" wrapText="1"/>
    </xf>
    <xf numFmtId="0" fontId="78" fillId="9" borderId="37" xfId="1" applyNumberFormat="1" applyFont="1" applyFill="1" applyBorder="1" applyAlignment="1">
      <alignment horizontal="center" vertical="center" wrapText="1"/>
    </xf>
    <xf numFmtId="0" fontId="78" fillId="9" borderId="48" xfId="1" applyNumberFormat="1" applyFont="1" applyFill="1" applyBorder="1" applyAlignment="1">
      <alignment horizontal="center" vertical="center" wrapText="1"/>
    </xf>
    <xf numFmtId="0" fontId="78" fillId="9" borderId="46" xfId="1" applyNumberFormat="1" applyFont="1" applyFill="1" applyBorder="1" applyAlignment="1">
      <alignment horizontal="center" vertical="center" wrapText="1"/>
    </xf>
    <xf numFmtId="0" fontId="78" fillId="9" borderId="47" xfId="1" applyNumberFormat="1" applyFont="1" applyFill="1" applyBorder="1" applyAlignment="1">
      <alignment horizontal="center" vertical="center" wrapText="1"/>
    </xf>
    <xf numFmtId="166" fontId="72" fillId="9" borderId="14" xfId="1" applyNumberFormat="1" applyFont="1" applyFill="1" applyBorder="1" applyAlignment="1">
      <alignment horizontal="center" vertical="center" wrapText="1"/>
    </xf>
    <xf numFmtId="166" fontId="72" fillId="9" borderId="15" xfId="1" applyNumberFormat="1" applyFont="1" applyFill="1" applyBorder="1" applyAlignment="1">
      <alignment horizontal="center" vertical="center" wrapText="1"/>
    </xf>
    <xf numFmtId="166" fontId="72" fillId="9" borderId="16" xfId="1" applyNumberFormat="1" applyFont="1" applyFill="1" applyBorder="1" applyAlignment="1">
      <alignment horizontal="center" vertical="center" wrapText="1"/>
    </xf>
    <xf numFmtId="167" fontId="84" fillId="0" borderId="12" xfId="0" applyNumberFormat="1" applyFont="1" applyBorder="1" applyAlignment="1">
      <alignment horizontal="right" vertical="center" wrapText="1"/>
    </xf>
    <xf numFmtId="167" fontId="84" fillId="0" borderId="12" xfId="0" applyNumberFormat="1" applyFont="1" applyBorder="1" applyAlignment="1">
      <alignment horizontal="center" vertical="center" wrapText="1"/>
    </xf>
    <xf numFmtId="167" fontId="84" fillId="0" borderId="12" xfId="0" applyNumberFormat="1" applyFont="1" applyBorder="1" applyAlignment="1">
      <alignment horizontal="left" vertical="center" wrapText="1"/>
    </xf>
    <xf numFmtId="0" fontId="117" fillId="0" borderId="56" xfId="63" applyFont="1" applyFill="1" applyBorder="1" applyAlignment="1">
      <alignment horizontal="center" vertical="center" wrapText="1"/>
    </xf>
    <xf numFmtId="1" fontId="98" fillId="4" borderId="2" xfId="63" applyNumberFormat="1" applyFont="1" applyFill="1" applyBorder="1" applyAlignment="1">
      <alignment horizontal="center" vertical="center" wrapText="1"/>
    </xf>
    <xf numFmtId="1" fontId="98" fillId="4" borderId="3" xfId="63" applyNumberFormat="1" applyFont="1" applyFill="1" applyBorder="1" applyAlignment="1">
      <alignment horizontal="center" vertical="center" wrapText="1"/>
    </xf>
    <xf numFmtId="0" fontId="96" fillId="4" borderId="0" xfId="105" applyFont="1" applyFill="1" applyAlignment="1">
      <alignment horizontal="center"/>
    </xf>
    <xf numFmtId="0" fontId="96" fillId="0" borderId="0" xfId="105" applyFont="1" applyAlignment="1">
      <alignment horizontal="center"/>
    </xf>
    <xf numFmtId="0" fontId="99" fillId="4" borderId="0" xfId="105" applyFont="1" applyFill="1" applyAlignment="1">
      <alignment horizontal="center"/>
    </xf>
    <xf numFmtId="0" fontId="52" fillId="0" borderId="0" xfId="19" applyFont="1" applyBorder="1" applyAlignment="1">
      <alignment horizontal="center" vertical="center" wrapText="1"/>
    </xf>
    <xf numFmtId="0" fontId="0" fillId="0" borderId="0" xfId="0" applyAlignment="1">
      <alignment horizontal="center"/>
    </xf>
    <xf numFmtId="0" fontId="46" fillId="0" borderId="14" xfId="0" applyFont="1" applyBorder="1" applyAlignment="1">
      <alignment horizontal="center" wrapText="1"/>
    </xf>
    <xf numFmtId="0" fontId="46" fillId="0" borderId="15" xfId="0" applyFont="1" applyBorder="1" applyAlignment="1">
      <alignment horizontal="center"/>
    </xf>
    <xf numFmtId="0" fontId="46" fillId="0" borderId="16" xfId="0" applyFont="1" applyBorder="1" applyAlignment="1">
      <alignment horizontal="center"/>
    </xf>
    <xf numFmtId="0" fontId="44" fillId="0" borderId="4" xfId="19" applyFont="1" applyFill="1" applyBorder="1" applyAlignment="1">
      <alignment horizontal="center" vertical="center" textRotation="90" wrapText="1"/>
    </xf>
    <xf numFmtId="0" fontId="16" fillId="0" borderId="4" xfId="19" applyFont="1" applyBorder="1" applyAlignment="1">
      <alignment horizontal="center" vertical="center" wrapText="1"/>
    </xf>
    <xf numFmtId="0" fontId="42" fillId="0" borderId="4" xfId="19" applyFont="1" applyFill="1" applyBorder="1" applyAlignment="1">
      <alignment horizontal="center" vertical="center" wrapText="1"/>
    </xf>
    <xf numFmtId="0" fontId="44" fillId="0" borderId="4" xfId="19" applyFont="1" applyFill="1" applyBorder="1" applyAlignment="1">
      <alignment horizontal="center" vertical="center" wrapText="1"/>
    </xf>
    <xf numFmtId="0" fontId="43" fillId="4" borderId="4" xfId="19" applyFont="1" applyFill="1" applyBorder="1" applyAlignment="1">
      <alignment horizontal="center" vertical="center" textRotation="90" wrapText="1"/>
    </xf>
    <xf numFmtId="0" fontId="40" fillId="0" borderId="4" xfId="19" applyFont="1" applyFill="1" applyBorder="1" applyAlignment="1">
      <alignment horizontal="center" vertical="center" wrapText="1"/>
    </xf>
    <xf numFmtId="0" fontId="41" fillId="0" borderId="4" xfId="19" applyFont="1" applyFill="1" applyBorder="1" applyAlignment="1">
      <alignment horizontal="center" vertical="center" textRotation="90" wrapText="1"/>
    </xf>
  </cellXfs>
  <cellStyles count="971">
    <cellStyle name="20% - Акцент1" xfId="306" builtinId="30" customBuiltin="1"/>
    <cellStyle name="20% - Акцент2" xfId="310" builtinId="34" customBuiltin="1"/>
    <cellStyle name="20% - Акцент3" xfId="314" builtinId="38" customBuiltin="1"/>
    <cellStyle name="20% - Акцент4" xfId="318" builtinId="42" customBuiltin="1"/>
    <cellStyle name="20% - Акцент5" xfId="322" builtinId="46" customBuiltin="1"/>
    <cellStyle name="20% - Акцент6" xfId="326" builtinId="50" customBuiltin="1"/>
    <cellStyle name="40% - Акцент1" xfId="307" builtinId="31" customBuiltin="1"/>
    <cellStyle name="40% - Акцент2" xfId="311" builtinId="35" customBuiltin="1"/>
    <cellStyle name="40% - Акцент3" xfId="315" builtinId="39" customBuiltin="1"/>
    <cellStyle name="40% - Акцент4" xfId="319" builtinId="43" customBuiltin="1"/>
    <cellStyle name="40% - Акцент5" xfId="323" builtinId="47" customBuiltin="1"/>
    <cellStyle name="40% - Акцент6" xfId="327" builtinId="51" customBuiltin="1"/>
    <cellStyle name="60% - Акцент1" xfId="308" builtinId="32" customBuiltin="1"/>
    <cellStyle name="60% - Акцент2" xfId="312" builtinId="36" customBuiltin="1"/>
    <cellStyle name="60% - Акцент3" xfId="316" builtinId="40" customBuiltin="1"/>
    <cellStyle name="60% - Акцент4" xfId="320" builtinId="44" customBuiltin="1"/>
    <cellStyle name="60% - Акцент5" xfId="324" builtinId="48" customBuiltin="1"/>
    <cellStyle name="60% - Акцент6" xfId="328" builtinId="52" customBuiltin="1"/>
    <cellStyle name="Акцент1" xfId="305" builtinId="29" customBuiltin="1"/>
    <cellStyle name="Акцент2" xfId="309" builtinId="33" customBuiltin="1"/>
    <cellStyle name="Акцент3" xfId="313" builtinId="37" customBuiltin="1"/>
    <cellStyle name="Акцент4" xfId="317" builtinId="41" customBuiltin="1"/>
    <cellStyle name="Акцент5" xfId="321" builtinId="45" customBuiltin="1"/>
    <cellStyle name="Акцент6" xfId="325" builtinId="49" customBuiltin="1"/>
    <cellStyle name="Ввод " xfId="296" builtinId="20" customBuiltin="1"/>
    <cellStyle name="Вывод" xfId="297" builtinId="21" customBuiltin="1"/>
    <cellStyle name="Вычисление" xfId="298" builtinId="22" customBuiltin="1"/>
    <cellStyle name="Гиперссылка 2" xfId="7"/>
    <cellStyle name="Гиперссылка 3" xfId="138"/>
    <cellStyle name="Денежный 2" xfId="139"/>
    <cellStyle name="Денежный 3" xfId="179"/>
    <cellStyle name="Заголовок 1" xfId="289" builtinId="16" customBuiltin="1"/>
    <cellStyle name="Заголовок 2" xfId="290" builtinId="17" customBuiltin="1"/>
    <cellStyle name="Заголовок 3" xfId="291" builtinId="18" customBuiltin="1"/>
    <cellStyle name="Заголовок 4" xfId="292" builtinId="19" customBuiltin="1"/>
    <cellStyle name="Итог" xfId="304" builtinId="25" customBuiltin="1"/>
    <cellStyle name="Контрольная ячейка" xfId="300" builtinId="23" customBuiltin="1"/>
    <cellStyle name="Название" xfId="288" builtinId="15" customBuiltin="1"/>
    <cellStyle name="Нейтральный" xfId="295" builtinId="28" customBuiltin="1"/>
    <cellStyle name="Обычный" xfId="0" builtinId="0"/>
    <cellStyle name="Обычный 10" xfId="8"/>
    <cellStyle name="Обычный 10 2" xfId="140"/>
    <cellStyle name="Обычный 11" xfId="9"/>
    <cellStyle name="Обычный 11 2" xfId="141"/>
    <cellStyle name="Обычный 12" xfId="10"/>
    <cellStyle name="Обычный 12 2" xfId="183"/>
    <cellStyle name="Обычный 12 2 2" xfId="438"/>
    <cellStyle name="Обычный 12 2 2 2" xfId="865"/>
    <cellStyle name="Обычный 12 2 3" xfId="651"/>
    <cellStyle name="Обычный 12 3" xfId="332"/>
    <cellStyle name="Обычный 12 3 2" xfId="759"/>
    <cellStyle name="Обычный 12 4" xfId="545"/>
    <cellStyle name="Обычный 13" xfId="11"/>
    <cellStyle name="Обычный 13 2" xfId="184"/>
    <cellStyle name="Обычный 13 2 2" xfId="439"/>
    <cellStyle name="Обычный 13 2 2 2" xfId="866"/>
    <cellStyle name="Обычный 13 2 3" xfId="652"/>
    <cellStyle name="Обычный 13 3" xfId="333"/>
    <cellStyle name="Обычный 13 3 2" xfId="760"/>
    <cellStyle name="Обычный 13 4" xfId="546"/>
    <cellStyle name="Обычный 14" xfId="12"/>
    <cellStyle name="Обычный 14 2" xfId="185"/>
    <cellStyle name="Обычный 14 2 2" xfId="440"/>
    <cellStyle name="Обычный 14 2 2 2" xfId="867"/>
    <cellStyle name="Обычный 14 2 3" xfId="653"/>
    <cellStyle name="Обычный 14 3" xfId="334"/>
    <cellStyle name="Обычный 14 3 2" xfId="761"/>
    <cellStyle name="Обычный 14 4" xfId="547"/>
    <cellStyle name="Обычный 15" xfId="50"/>
    <cellStyle name="Обычный 15 2" xfId="136"/>
    <cellStyle name="Обычный 15 3" xfId="142"/>
    <cellStyle name="Обычный 16" xfId="44"/>
    <cellStyle name="Обычный 16 2" xfId="207"/>
    <cellStyle name="Обычный 16 2 2" xfId="462"/>
    <cellStyle name="Обычный 16 2 2 2" xfId="889"/>
    <cellStyle name="Обычный 16 2 3" xfId="675"/>
    <cellStyle name="Обычный 16 3" xfId="356"/>
    <cellStyle name="Обычный 16 3 2" xfId="783"/>
    <cellStyle name="Обычный 16 4" xfId="569"/>
    <cellStyle name="Обычный 17" xfId="143"/>
    <cellStyle name="Обычный 17 2" xfId="331"/>
    <cellStyle name="Обычный 17 2 2" xfId="758"/>
    <cellStyle name="Обычный 17 3" xfId="544"/>
    <cellStyle name="Обычный 18" xfId="144"/>
    <cellStyle name="Обычный 18 2" xfId="437"/>
    <cellStyle name="Обычный 18 2 2" xfId="864"/>
    <cellStyle name="Обычный 18 3" xfId="650"/>
    <cellStyle name="Обычный 19" xfId="145"/>
    <cellStyle name="Обычный 19 2" xfId="970"/>
    <cellStyle name="Обычный 2" xfId="13"/>
    <cellStyle name="Обычный 2 10" xfId="186"/>
    <cellStyle name="Обычный 2 10 2" xfId="441"/>
    <cellStyle name="Обычный 2 10 2 2" xfId="868"/>
    <cellStyle name="Обычный 2 10 3" xfId="654"/>
    <cellStyle name="Обычный 2 11" xfId="335"/>
    <cellStyle name="Обычный 2 11 2" xfId="762"/>
    <cellStyle name="Обычный 2 12" xfId="548"/>
    <cellStyle name="Обычный 2 2" xfId="3"/>
    <cellStyle name="Обычный 2 2 10" xfId="51"/>
    <cellStyle name="Обычный 2 2 10 2" xfId="212"/>
    <cellStyle name="Обычный 2 2 10 2 2" xfId="467"/>
    <cellStyle name="Обычный 2 2 10 2 2 2" xfId="894"/>
    <cellStyle name="Обычный 2 2 10 2 3" xfId="680"/>
    <cellStyle name="Обычный 2 2 10 3" xfId="361"/>
    <cellStyle name="Обычный 2 2 10 3 2" xfId="788"/>
    <cellStyle name="Обычный 2 2 10 4" xfId="574"/>
    <cellStyle name="Обычный 2 2 11" xfId="52"/>
    <cellStyle name="Обычный 2 2 11 2" xfId="213"/>
    <cellStyle name="Обычный 2 2 11 2 2" xfId="468"/>
    <cellStyle name="Обычный 2 2 11 2 2 2" xfId="895"/>
    <cellStyle name="Обычный 2 2 11 2 3" xfId="681"/>
    <cellStyle name="Обычный 2 2 11 3" xfId="362"/>
    <cellStyle name="Обычный 2 2 11 3 2" xfId="789"/>
    <cellStyle name="Обычный 2 2 11 4" xfId="575"/>
    <cellStyle name="Обычный 2 2 12" xfId="46"/>
    <cellStyle name="Обычный 2 2 12 2" xfId="209"/>
    <cellStyle name="Обычный 2 2 12 2 2" xfId="464"/>
    <cellStyle name="Обычный 2 2 12 2 2 2" xfId="891"/>
    <cellStyle name="Обычный 2 2 12 2 3" xfId="677"/>
    <cellStyle name="Обычный 2 2 12 3" xfId="358"/>
    <cellStyle name="Обычный 2 2 12 3 2" xfId="785"/>
    <cellStyle name="Обычный 2 2 12 4" xfId="571"/>
    <cellStyle name="Обычный 2 2 13" xfId="137"/>
    <cellStyle name="Обычный 2 2 14" xfId="146"/>
    <cellStyle name="Обычный 2 2 2" xfId="53"/>
    <cellStyle name="Обычный 2 2 2 2" xfId="47"/>
    <cellStyle name="Обычный 2 2 2 3" xfId="214"/>
    <cellStyle name="Обычный 2 2 2 3 2" xfId="469"/>
    <cellStyle name="Обычный 2 2 2 3 2 2" xfId="896"/>
    <cellStyle name="Обычный 2 2 2 3 3" xfId="682"/>
    <cellStyle name="Обычный 2 2 2 4" xfId="363"/>
    <cellStyle name="Обычный 2 2 2 4 2" xfId="790"/>
    <cellStyle name="Обычный 2 2 2 5" xfId="576"/>
    <cellStyle name="Обычный 2 2 3" xfId="54"/>
    <cellStyle name="Обычный 2 2 3 2" xfId="215"/>
    <cellStyle name="Обычный 2 2 3 2 2" xfId="470"/>
    <cellStyle name="Обычный 2 2 3 2 2 2" xfId="897"/>
    <cellStyle name="Обычный 2 2 3 2 3" xfId="683"/>
    <cellStyle name="Обычный 2 2 3 3" xfId="364"/>
    <cellStyle name="Обычный 2 2 3 3 2" xfId="791"/>
    <cellStyle name="Обычный 2 2 3 4" xfId="577"/>
    <cellStyle name="Обычный 2 2 4" xfId="55"/>
    <cellStyle name="Обычный 2 2 4 2" xfId="216"/>
    <cellStyle name="Обычный 2 2 4 2 2" xfId="471"/>
    <cellStyle name="Обычный 2 2 4 2 2 2" xfId="898"/>
    <cellStyle name="Обычный 2 2 4 2 3" xfId="684"/>
    <cellStyle name="Обычный 2 2 4 3" xfId="365"/>
    <cellStyle name="Обычный 2 2 4 3 2" xfId="792"/>
    <cellStyle name="Обычный 2 2 4 4" xfId="578"/>
    <cellStyle name="Обычный 2 2 5" xfId="56"/>
    <cellStyle name="Обычный 2 2 5 2" xfId="217"/>
    <cellStyle name="Обычный 2 2 5 2 2" xfId="472"/>
    <cellStyle name="Обычный 2 2 5 2 2 2" xfId="899"/>
    <cellStyle name="Обычный 2 2 5 2 3" xfId="685"/>
    <cellStyle name="Обычный 2 2 5 3" xfId="366"/>
    <cellStyle name="Обычный 2 2 5 3 2" xfId="793"/>
    <cellStyle name="Обычный 2 2 5 4" xfId="579"/>
    <cellStyle name="Обычный 2 2 6" xfId="57"/>
    <cellStyle name="Обычный 2 2 6 2" xfId="218"/>
    <cellStyle name="Обычный 2 2 6 2 2" xfId="473"/>
    <cellStyle name="Обычный 2 2 6 2 2 2" xfId="900"/>
    <cellStyle name="Обычный 2 2 6 2 3" xfId="686"/>
    <cellStyle name="Обычный 2 2 6 3" xfId="367"/>
    <cellStyle name="Обычный 2 2 6 3 2" xfId="794"/>
    <cellStyle name="Обычный 2 2 6 4" xfId="580"/>
    <cellStyle name="Обычный 2 2 7" xfId="58"/>
    <cellStyle name="Обычный 2 2 7 2" xfId="219"/>
    <cellStyle name="Обычный 2 2 7 2 2" xfId="474"/>
    <cellStyle name="Обычный 2 2 7 2 2 2" xfId="901"/>
    <cellStyle name="Обычный 2 2 7 2 3" xfId="687"/>
    <cellStyle name="Обычный 2 2 7 3" xfId="368"/>
    <cellStyle name="Обычный 2 2 7 3 2" xfId="795"/>
    <cellStyle name="Обычный 2 2 7 4" xfId="581"/>
    <cellStyle name="Обычный 2 2 8" xfId="59"/>
    <cellStyle name="Обычный 2 2 8 2" xfId="220"/>
    <cellStyle name="Обычный 2 2 8 2 2" xfId="475"/>
    <cellStyle name="Обычный 2 2 8 2 2 2" xfId="902"/>
    <cellStyle name="Обычный 2 2 8 2 3" xfId="688"/>
    <cellStyle name="Обычный 2 2 8 3" xfId="369"/>
    <cellStyle name="Обычный 2 2 8 3 2" xfId="796"/>
    <cellStyle name="Обычный 2 2 8 4" xfId="582"/>
    <cellStyle name="Обычный 2 2 9" xfId="60"/>
    <cellStyle name="Обычный 2 2 9 2" xfId="61"/>
    <cellStyle name="Обычный 2 2 9 2 2" xfId="222"/>
    <cellStyle name="Обычный 2 2 9 2 2 2" xfId="477"/>
    <cellStyle name="Обычный 2 2 9 2 2 2 2" xfId="904"/>
    <cellStyle name="Обычный 2 2 9 2 2 3" xfId="690"/>
    <cellStyle name="Обычный 2 2 9 2 3" xfId="371"/>
    <cellStyle name="Обычный 2 2 9 2 3 2" xfId="798"/>
    <cellStyle name="Обычный 2 2 9 2 4" xfId="584"/>
    <cellStyle name="Обычный 2 2 9 3" xfId="62"/>
    <cellStyle name="Обычный 2 2 9 3 2" xfId="223"/>
    <cellStyle name="Обычный 2 2 9 3 2 2" xfId="478"/>
    <cellStyle name="Обычный 2 2 9 3 2 2 2" xfId="905"/>
    <cellStyle name="Обычный 2 2 9 3 2 3" xfId="691"/>
    <cellStyle name="Обычный 2 2 9 3 3" xfId="372"/>
    <cellStyle name="Обычный 2 2 9 3 3 2" xfId="799"/>
    <cellStyle name="Обычный 2 2 9 3 4" xfId="585"/>
    <cellStyle name="Обычный 2 2 9 4" xfId="63"/>
    <cellStyle name="Обычный 2 2 9 4 2" xfId="224"/>
    <cellStyle name="Обычный 2 2 9 4 2 2" xfId="479"/>
    <cellStyle name="Обычный 2 2 9 4 2 2 2" xfId="906"/>
    <cellStyle name="Обычный 2 2 9 4 2 3" xfId="692"/>
    <cellStyle name="Обычный 2 2 9 4 3" xfId="373"/>
    <cellStyle name="Обычный 2 2 9 4 3 2" xfId="800"/>
    <cellStyle name="Обычный 2 2 9 4 4" xfId="586"/>
    <cellStyle name="Обычный 2 2 9 5" xfId="64"/>
    <cellStyle name="Обычный 2 2 9 5 2" xfId="225"/>
    <cellStyle name="Обычный 2 2 9 5 2 2" xfId="480"/>
    <cellStyle name="Обычный 2 2 9 5 2 2 2" xfId="907"/>
    <cellStyle name="Обычный 2 2 9 5 2 3" xfId="693"/>
    <cellStyle name="Обычный 2 2 9 5 3" xfId="374"/>
    <cellStyle name="Обычный 2 2 9 5 3 2" xfId="801"/>
    <cellStyle name="Обычный 2 2 9 5 4" xfId="587"/>
    <cellStyle name="Обычный 2 2 9 6" xfId="221"/>
    <cellStyle name="Обычный 2 2 9 6 2" xfId="476"/>
    <cellStyle name="Обычный 2 2 9 6 2 2" xfId="903"/>
    <cellStyle name="Обычный 2 2 9 6 3" xfId="689"/>
    <cellStyle name="Обычный 2 2 9 7" xfId="370"/>
    <cellStyle name="Обычный 2 2 9 7 2" xfId="797"/>
    <cellStyle name="Обычный 2 2 9 8" xfId="583"/>
    <cellStyle name="Обычный 2 3" xfId="14"/>
    <cellStyle name="Обычный 2 3 10" xfId="147"/>
    <cellStyle name="Обычный 2 3 2" xfId="65"/>
    <cellStyle name="Обычный 2 3 2 2" xfId="226"/>
    <cellStyle name="Обычный 2 3 2 2 2" xfId="481"/>
    <cellStyle name="Обычный 2 3 2 2 2 2" xfId="908"/>
    <cellStyle name="Обычный 2 3 2 2 3" xfId="694"/>
    <cellStyle name="Обычный 2 3 2 3" xfId="375"/>
    <cellStyle name="Обычный 2 3 2 3 2" xfId="802"/>
    <cellStyle name="Обычный 2 3 2 4" xfId="588"/>
    <cellStyle name="Обычный 2 3 3" xfId="66"/>
    <cellStyle name="Обычный 2 3 4" xfId="67"/>
    <cellStyle name="Обычный 2 3 4 2" xfId="227"/>
    <cellStyle name="Обычный 2 3 4 2 2" xfId="482"/>
    <cellStyle name="Обычный 2 3 4 2 2 2" xfId="909"/>
    <cellStyle name="Обычный 2 3 4 2 3" xfId="695"/>
    <cellStyle name="Обычный 2 3 4 3" xfId="376"/>
    <cellStyle name="Обычный 2 3 4 3 2" xfId="803"/>
    <cellStyle name="Обычный 2 3 4 4" xfId="589"/>
    <cellStyle name="Обычный 2 3 5" xfId="68"/>
    <cellStyle name="Обычный 2 3 5 2" xfId="228"/>
    <cellStyle name="Обычный 2 3 5 2 2" xfId="483"/>
    <cellStyle name="Обычный 2 3 5 2 2 2" xfId="910"/>
    <cellStyle name="Обычный 2 3 5 2 3" xfId="696"/>
    <cellStyle name="Обычный 2 3 5 3" xfId="377"/>
    <cellStyle name="Обычный 2 3 5 3 2" xfId="804"/>
    <cellStyle name="Обычный 2 3 5 4" xfId="590"/>
    <cellStyle name="Обычный 2 3 6" xfId="69"/>
    <cellStyle name="Обычный 2 3 6 2" xfId="229"/>
    <cellStyle name="Обычный 2 3 6 2 2" xfId="484"/>
    <cellStyle name="Обычный 2 3 6 2 2 2" xfId="911"/>
    <cellStyle name="Обычный 2 3 6 2 3" xfId="697"/>
    <cellStyle name="Обычный 2 3 6 3" xfId="378"/>
    <cellStyle name="Обычный 2 3 6 3 2" xfId="805"/>
    <cellStyle name="Обычный 2 3 6 4" xfId="591"/>
    <cellStyle name="Обычный 2 3 7" xfId="70"/>
    <cellStyle name="Обычный 2 3 7 2" xfId="230"/>
    <cellStyle name="Обычный 2 3 7 2 2" xfId="485"/>
    <cellStyle name="Обычный 2 3 7 2 2 2" xfId="912"/>
    <cellStyle name="Обычный 2 3 7 2 3" xfId="698"/>
    <cellStyle name="Обычный 2 3 7 3" xfId="379"/>
    <cellStyle name="Обычный 2 3 7 3 2" xfId="806"/>
    <cellStyle name="Обычный 2 3 7 4" xfId="592"/>
    <cellStyle name="Обычный 2 3 8" xfId="71"/>
    <cellStyle name="Обычный 2 3 8 2" xfId="231"/>
    <cellStyle name="Обычный 2 3 8 2 2" xfId="486"/>
    <cellStyle name="Обычный 2 3 8 2 2 2" xfId="913"/>
    <cellStyle name="Обычный 2 3 8 2 3" xfId="699"/>
    <cellStyle name="Обычный 2 3 8 3" xfId="380"/>
    <cellStyle name="Обычный 2 3 8 3 2" xfId="807"/>
    <cellStyle name="Обычный 2 3 8 4" xfId="593"/>
    <cellStyle name="Обычный 2 3 9" xfId="48"/>
    <cellStyle name="Обычный 2 3 9 2" xfId="210"/>
    <cellStyle name="Обычный 2 3 9 2 2" xfId="465"/>
    <cellStyle name="Обычный 2 3 9 2 2 2" xfId="892"/>
    <cellStyle name="Обычный 2 3 9 2 3" xfId="678"/>
    <cellStyle name="Обычный 2 3 9 3" xfId="359"/>
    <cellStyle name="Обычный 2 3 9 3 2" xfId="786"/>
    <cellStyle name="Обычный 2 3 9 4" xfId="572"/>
    <cellStyle name="Обычный 2 4" xfId="15"/>
    <cellStyle name="Обычный 2 4 2" xfId="105"/>
    <cellStyle name="Обычный 2 4 3" xfId="148"/>
    <cellStyle name="Обычный 2 5" xfId="16"/>
    <cellStyle name="Обычный 2 5 10" xfId="109"/>
    <cellStyle name="Обычный 2 5 10 2" xfId="263"/>
    <cellStyle name="Обычный 2 5 10 2 2" xfId="517"/>
    <cellStyle name="Обычный 2 5 10 2 2 2" xfId="945"/>
    <cellStyle name="Обычный 2 5 10 2 3" xfId="731"/>
    <cellStyle name="Обычный 2 5 10 3" xfId="412"/>
    <cellStyle name="Обычный 2 5 10 3 2" xfId="839"/>
    <cellStyle name="Обычный 2 5 10 4" xfId="625"/>
    <cellStyle name="Обычный 2 5 11" xfId="187"/>
    <cellStyle name="Обычный 2 5 11 2" xfId="442"/>
    <cellStyle name="Обычный 2 5 11 2 2" xfId="869"/>
    <cellStyle name="Обычный 2 5 11 3" xfId="655"/>
    <cellStyle name="Обычный 2 5 12" xfId="336"/>
    <cellStyle name="Обычный 2 5 12 2" xfId="763"/>
    <cellStyle name="Обычный 2 5 13" xfId="549"/>
    <cellStyle name="Обычный 2 5 2" xfId="110"/>
    <cellStyle name="Обычный 2 5 2 2" xfId="111"/>
    <cellStyle name="Обычный 2 5 2 2 2" xfId="265"/>
    <cellStyle name="Обычный 2 5 2 2 2 2" xfId="519"/>
    <cellStyle name="Обычный 2 5 2 2 2 2 2" xfId="947"/>
    <cellStyle name="Обычный 2 5 2 2 2 3" xfId="733"/>
    <cellStyle name="Обычный 2 5 2 2 3" xfId="414"/>
    <cellStyle name="Обычный 2 5 2 2 3 2" xfId="841"/>
    <cellStyle name="Обычный 2 5 2 2 4" xfId="627"/>
    <cellStyle name="Обычный 2 5 2 3" xfId="112"/>
    <cellStyle name="Обычный 2 5 2 3 2" xfId="266"/>
    <cellStyle name="Обычный 2 5 2 3 2 2" xfId="520"/>
    <cellStyle name="Обычный 2 5 2 3 2 2 2" xfId="948"/>
    <cellStyle name="Обычный 2 5 2 3 2 3" xfId="734"/>
    <cellStyle name="Обычный 2 5 2 3 3" xfId="415"/>
    <cellStyle name="Обычный 2 5 2 3 3 2" xfId="842"/>
    <cellStyle name="Обычный 2 5 2 3 4" xfId="628"/>
    <cellStyle name="Обычный 2 5 2 4" xfId="113"/>
    <cellStyle name="Обычный 2 5 2 4 2" xfId="267"/>
    <cellStyle name="Обычный 2 5 2 4 2 2" xfId="521"/>
    <cellStyle name="Обычный 2 5 2 4 2 2 2" xfId="949"/>
    <cellStyle name="Обычный 2 5 2 4 2 3" xfId="735"/>
    <cellStyle name="Обычный 2 5 2 4 3" xfId="416"/>
    <cellStyle name="Обычный 2 5 2 4 3 2" xfId="843"/>
    <cellStyle name="Обычный 2 5 2 4 4" xfId="629"/>
    <cellStyle name="Обычный 2 5 2 5" xfId="264"/>
    <cellStyle name="Обычный 2 5 2 5 2" xfId="518"/>
    <cellStyle name="Обычный 2 5 2 5 2 2" xfId="946"/>
    <cellStyle name="Обычный 2 5 2 5 3" xfId="732"/>
    <cellStyle name="Обычный 2 5 2 6" xfId="413"/>
    <cellStyle name="Обычный 2 5 2 6 2" xfId="840"/>
    <cellStyle name="Обычный 2 5 2 7" xfId="626"/>
    <cellStyle name="Обычный 2 5 3" xfId="114"/>
    <cellStyle name="Обычный 2 5 3 2" xfId="268"/>
    <cellStyle name="Обычный 2 5 3 2 2" xfId="522"/>
    <cellStyle name="Обычный 2 5 3 2 2 2" xfId="950"/>
    <cellStyle name="Обычный 2 5 3 2 3" xfId="736"/>
    <cellStyle name="Обычный 2 5 3 3" xfId="417"/>
    <cellStyle name="Обычный 2 5 3 3 2" xfId="844"/>
    <cellStyle name="Обычный 2 5 3 4" xfId="630"/>
    <cellStyle name="Обычный 2 5 4" xfId="115"/>
    <cellStyle name="Обычный 2 5 4 2" xfId="269"/>
    <cellStyle name="Обычный 2 5 4 2 2" xfId="523"/>
    <cellStyle name="Обычный 2 5 4 2 2 2" xfId="951"/>
    <cellStyle name="Обычный 2 5 4 2 3" xfId="737"/>
    <cellStyle name="Обычный 2 5 4 3" xfId="418"/>
    <cellStyle name="Обычный 2 5 4 3 2" xfId="845"/>
    <cellStyle name="Обычный 2 5 4 4" xfId="631"/>
    <cellStyle name="Обычный 2 5 5" xfId="116"/>
    <cellStyle name="Обычный 2 5 5 2" xfId="270"/>
    <cellStyle name="Обычный 2 5 5 2 2" xfId="524"/>
    <cellStyle name="Обычный 2 5 5 2 2 2" xfId="952"/>
    <cellStyle name="Обычный 2 5 5 2 3" xfId="738"/>
    <cellStyle name="Обычный 2 5 5 3" xfId="419"/>
    <cellStyle name="Обычный 2 5 5 3 2" xfId="846"/>
    <cellStyle name="Обычный 2 5 5 4" xfId="632"/>
    <cellStyle name="Обычный 2 5 6" xfId="117"/>
    <cellStyle name="Обычный 2 5 6 2" xfId="271"/>
    <cellStyle name="Обычный 2 5 6 2 2" xfId="525"/>
    <cellStyle name="Обычный 2 5 6 2 2 2" xfId="953"/>
    <cellStyle name="Обычный 2 5 6 2 3" xfId="739"/>
    <cellStyle name="Обычный 2 5 6 3" xfId="420"/>
    <cellStyle name="Обычный 2 5 6 3 2" xfId="847"/>
    <cellStyle name="Обычный 2 5 6 4" xfId="633"/>
    <cellStyle name="Обычный 2 5 7" xfId="118"/>
    <cellStyle name="Обычный 2 5 7 2" xfId="272"/>
    <cellStyle name="Обычный 2 5 7 2 2" xfId="526"/>
    <cellStyle name="Обычный 2 5 7 2 2 2" xfId="954"/>
    <cellStyle name="Обычный 2 5 7 2 3" xfId="740"/>
    <cellStyle name="Обычный 2 5 7 3" xfId="421"/>
    <cellStyle name="Обычный 2 5 7 3 2" xfId="848"/>
    <cellStyle name="Обычный 2 5 7 4" xfId="634"/>
    <cellStyle name="Обычный 2 5 8" xfId="119"/>
    <cellStyle name="Обычный 2 5 8 2" xfId="273"/>
    <cellStyle name="Обычный 2 5 8 2 2" xfId="527"/>
    <cellStyle name="Обычный 2 5 8 2 2 2" xfId="955"/>
    <cellStyle name="Обычный 2 5 8 2 3" xfId="741"/>
    <cellStyle name="Обычный 2 5 8 3" xfId="422"/>
    <cellStyle name="Обычный 2 5 8 3 2" xfId="849"/>
    <cellStyle name="Обычный 2 5 8 4" xfId="635"/>
    <cellStyle name="Обычный 2 5 9" xfId="120"/>
    <cellStyle name="Обычный 2 5 9 2" xfId="274"/>
    <cellStyle name="Обычный 2 5 9 2 2" xfId="528"/>
    <cellStyle name="Обычный 2 5 9 2 2 2" xfId="956"/>
    <cellStyle name="Обычный 2 5 9 2 3" xfId="742"/>
    <cellStyle name="Обычный 2 5 9 3" xfId="423"/>
    <cellStyle name="Обычный 2 5 9 3 2" xfId="850"/>
    <cellStyle name="Обычный 2 5 9 4" xfId="636"/>
    <cellStyle name="Обычный 2 6" xfId="104"/>
    <cellStyle name="Обычный 2 6 2" xfId="121"/>
    <cellStyle name="Обычный 2 6 2 2" xfId="275"/>
    <cellStyle name="Обычный 2 6 2 2 2" xfId="529"/>
    <cellStyle name="Обычный 2 6 2 2 2 2" xfId="957"/>
    <cellStyle name="Обычный 2 6 2 2 3" xfId="743"/>
    <cellStyle name="Обычный 2 6 2 3" xfId="424"/>
    <cellStyle name="Обычный 2 6 2 3 2" xfId="851"/>
    <cellStyle name="Обычный 2 6 2 4" xfId="637"/>
    <cellStyle name="Обычный 2 7" xfId="122"/>
    <cellStyle name="Обычный 2 7 2" xfId="276"/>
    <cellStyle name="Обычный 2 7 2 2" xfId="530"/>
    <cellStyle name="Обычный 2 7 2 2 2" xfId="958"/>
    <cellStyle name="Обычный 2 7 2 3" xfId="744"/>
    <cellStyle name="Обычный 2 7 3" xfId="425"/>
    <cellStyle name="Обычный 2 7 3 2" xfId="852"/>
    <cellStyle name="Обычный 2 7 4" xfId="638"/>
    <cellStyle name="Обычный 2 8" xfId="123"/>
    <cellStyle name="Обычный 2 9" xfId="124"/>
    <cellStyle name="Обычный 2 9 2" xfId="277"/>
    <cellStyle name="Обычный 2 9 2 2" xfId="531"/>
    <cellStyle name="Обычный 2 9 2 2 2" xfId="959"/>
    <cellStyle name="Обычный 2 9 2 3" xfId="745"/>
    <cellStyle name="Обычный 2 9 3" xfId="426"/>
    <cellStyle name="Обычный 2 9 3 2" xfId="853"/>
    <cellStyle name="Обычный 2 9 4" xfId="639"/>
    <cellStyle name="Обычный 2_Лист4" xfId="149"/>
    <cellStyle name="Обычный 20" xfId="150"/>
    <cellStyle name="Обычный 21" xfId="151"/>
    <cellStyle name="Обычный 22" xfId="152"/>
    <cellStyle name="Обычный 23" xfId="153"/>
    <cellStyle name="Обычный 24" xfId="154"/>
    <cellStyle name="Обычный 25" xfId="155"/>
    <cellStyle name="Обычный 26" xfId="156"/>
    <cellStyle name="Обычный 27" xfId="157"/>
    <cellStyle name="Обычный 28" xfId="158"/>
    <cellStyle name="Обычный 29" xfId="159"/>
    <cellStyle name="Обычный 3" xfId="4"/>
    <cellStyle name="Обычный 3 2" xfId="17"/>
    <cellStyle name="Обычный 3 2 2" xfId="72"/>
    <cellStyle name="Обычный 3 2 2 2" xfId="232"/>
    <cellStyle name="Обычный 3 2 2 2 2" xfId="487"/>
    <cellStyle name="Обычный 3 2 2 2 2 2" xfId="914"/>
    <cellStyle name="Обычный 3 2 2 2 3" xfId="700"/>
    <cellStyle name="Обычный 3 2 2 3" xfId="381"/>
    <cellStyle name="Обычный 3 2 2 3 2" xfId="808"/>
    <cellStyle name="Обычный 3 2 2 4" xfId="594"/>
    <cellStyle name="Обычный 3 2 3" xfId="73"/>
    <cellStyle name="Обычный 3 2 3 2" xfId="233"/>
    <cellStyle name="Обычный 3 2 3 2 2" xfId="488"/>
    <cellStyle name="Обычный 3 2 3 2 2 2" xfId="915"/>
    <cellStyle name="Обычный 3 2 3 2 3" xfId="701"/>
    <cellStyle name="Обычный 3 2 3 3" xfId="382"/>
    <cellStyle name="Обычный 3 2 3 3 2" xfId="809"/>
    <cellStyle name="Обычный 3 2 3 4" xfId="595"/>
    <cellStyle name="Обычный 3 2 4" xfId="74"/>
    <cellStyle name="Обычный 3 2 4 2" xfId="234"/>
    <cellStyle name="Обычный 3 2 4 2 2" xfId="489"/>
    <cellStyle name="Обычный 3 2 4 2 2 2" xfId="916"/>
    <cellStyle name="Обычный 3 2 4 2 3" xfId="702"/>
    <cellStyle name="Обычный 3 2 4 3" xfId="383"/>
    <cellStyle name="Обычный 3 2 4 3 2" xfId="810"/>
    <cellStyle name="Обычный 3 2 4 4" xfId="596"/>
    <cellStyle name="Обычный 3 2 5" xfId="75"/>
    <cellStyle name="Обычный 3 2 5 2" xfId="235"/>
    <cellStyle name="Обычный 3 2 5 2 2" xfId="490"/>
    <cellStyle name="Обычный 3 2 5 2 2 2" xfId="917"/>
    <cellStyle name="Обычный 3 2 5 2 3" xfId="703"/>
    <cellStyle name="Обычный 3 2 5 3" xfId="384"/>
    <cellStyle name="Обычный 3 2 5 3 2" xfId="811"/>
    <cellStyle name="Обычный 3 2 5 4" xfId="597"/>
    <cellStyle name="Обычный 3 2 6" xfId="76"/>
    <cellStyle name="Обычный 3 2 6 2" xfId="236"/>
    <cellStyle name="Обычный 3 2 6 2 2" xfId="491"/>
    <cellStyle name="Обычный 3 2 6 2 2 2" xfId="918"/>
    <cellStyle name="Обычный 3 2 6 2 3" xfId="704"/>
    <cellStyle name="Обычный 3 2 6 3" xfId="385"/>
    <cellStyle name="Обычный 3 2 6 3 2" xfId="812"/>
    <cellStyle name="Обычный 3 2 6 4" xfId="598"/>
    <cellStyle name="Обычный 3 2 7" xfId="45"/>
    <cellStyle name="Обычный 3 2 7 2" xfId="208"/>
    <cellStyle name="Обычный 3 2 7 2 2" xfId="463"/>
    <cellStyle name="Обычный 3 2 7 2 2 2" xfId="890"/>
    <cellStyle name="Обычный 3 2 7 2 3" xfId="676"/>
    <cellStyle name="Обычный 3 2 7 3" xfId="357"/>
    <cellStyle name="Обычный 3 2 7 3 2" xfId="784"/>
    <cellStyle name="Обычный 3 2 7 4" xfId="570"/>
    <cellStyle name="Обычный 3 3" xfId="18"/>
    <cellStyle name="Обычный 3 4" xfId="125"/>
    <cellStyle name="Обычный 3 4 2" xfId="278"/>
    <cellStyle name="Обычный 3 4 2 2" xfId="532"/>
    <cellStyle name="Обычный 3 4 2 2 2" xfId="960"/>
    <cellStyle name="Обычный 3 4 2 3" xfId="746"/>
    <cellStyle name="Обычный 3 4 3" xfId="427"/>
    <cellStyle name="Обычный 3 4 3 2" xfId="854"/>
    <cellStyle name="Обычный 3 4 4" xfId="640"/>
    <cellStyle name="Обычный 3 5" xfId="126"/>
    <cellStyle name="Обычный 3 5 2" xfId="279"/>
    <cellStyle name="Обычный 3 5 2 2" xfId="533"/>
    <cellStyle name="Обычный 3 5 2 2 2" xfId="961"/>
    <cellStyle name="Обычный 3 5 2 3" xfId="747"/>
    <cellStyle name="Обычный 3 5 3" xfId="428"/>
    <cellStyle name="Обычный 3 5 3 2" xfId="855"/>
    <cellStyle name="Обычный 3 5 4" xfId="641"/>
    <cellStyle name="Обычный 3 6" xfId="160"/>
    <cellStyle name="Обычный 30" xfId="161"/>
    <cellStyle name="Обычный 31" xfId="162"/>
    <cellStyle name="Обычный 32" xfId="163"/>
    <cellStyle name="Обычный 33" xfId="164"/>
    <cellStyle name="Обычный 34" xfId="165"/>
    <cellStyle name="Обычный 35" xfId="166"/>
    <cellStyle name="Обычный 36" xfId="167"/>
    <cellStyle name="Обычный 37" xfId="168"/>
    <cellStyle name="Обычный 38" xfId="169"/>
    <cellStyle name="Обычный 39" xfId="170"/>
    <cellStyle name="Обычный 4" xfId="5"/>
    <cellStyle name="Обычный 4 2" xfId="77"/>
    <cellStyle name="Обычный 4 3" xfId="127"/>
    <cellStyle name="Обычный 4 3 2" xfId="128"/>
    <cellStyle name="Обычный 4 3 2 2" xfId="281"/>
    <cellStyle name="Обычный 4 3 2 2 2" xfId="535"/>
    <cellStyle name="Обычный 4 3 2 2 2 2" xfId="963"/>
    <cellStyle name="Обычный 4 3 2 2 3" xfId="749"/>
    <cellStyle name="Обычный 4 3 2 3" xfId="430"/>
    <cellStyle name="Обычный 4 3 2 3 2" xfId="857"/>
    <cellStyle name="Обычный 4 3 2 4" xfId="643"/>
    <cellStyle name="Обычный 4 3 3" xfId="280"/>
    <cellStyle name="Обычный 4 3 3 2" xfId="534"/>
    <cellStyle name="Обычный 4 3 3 2 2" xfId="962"/>
    <cellStyle name="Обычный 4 3 3 3" xfId="748"/>
    <cellStyle name="Обычный 4 3 4" xfId="429"/>
    <cellStyle name="Обычный 4 3 4 2" xfId="856"/>
    <cellStyle name="Обычный 4 3 5" xfId="642"/>
    <cellStyle name="Обычный 4 4" xfId="129"/>
    <cellStyle name="Обычный 4 4 2" xfId="282"/>
    <cellStyle name="Обычный 4 4 2 2" xfId="536"/>
    <cellStyle name="Обычный 4 4 2 2 2" xfId="964"/>
    <cellStyle name="Обычный 4 4 2 3" xfId="750"/>
    <cellStyle name="Обычный 4 4 3" xfId="431"/>
    <cellStyle name="Обычный 4 4 3 2" xfId="858"/>
    <cellStyle name="Обычный 4 4 4" xfId="644"/>
    <cellStyle name="Обычный 4 5" xfId="130"/>
    <cellStyle name="Обычный 4 5 2" xfId="283"/>
    <cellStyle name="Обычный 4 5 2 2" xfId="537"/>
    <cellStyle name="Обычный 4 5 2 2 2" xfId="965"/>
    <cellStyle name="Обычный 4 5 2 3" xfId="751"/>
    <cellStyle name="Обычный 4 5 3" xfId="432"/>
    <cellStyle name="Обычный 4 5 3 2" xfId="859"/>
    <cellStyle name="Обычный 4 5 4" xfId="645"/>
    <cellStyle name="Обычный 40" xfId="171"/>
    <cellStyle name="Обычный 41" xfId="172"/>
    <cellStyle name="Обычный 42" xfId="173"/>
    <cellStyle name="Обычный 43" xfId="174"/>
    <cellStyle name="Обычный 44" xfId="19"/>
    <cellStyle name="Обычный 45" xfId="175"/>
    <cellStyle name="Обычный 46" xfId="78"/>
    <cellStyle name="Обычный 46 2" xfId="176"/>
    <cellStyle name="Обычный 5" xfId="2"/>
    <cellStyle name="Обычный 5 2" xfId="131"/>
    <cellStyle name="Обычный 5 2 2" xfId="284"/>
    <cellStyle name="Обычный 5 2 2 2" xfId="538"/>
    <cellStyle name="Обычный 5 2 2 2 2" xfId="966"/>
    <cellStyle name="Обычный 5 2 2 3" xfId="752"/>
    <cellStyle name="Обычный 5 2 3" xfId="433"/>
    <cellStyle name="Обычный 5 2 3 2" xfId="860"/>
    <cellStyle name="Обычный 5 2 4" xfId="646"/>
    <cellStyle name="Обычный 5 3" xfId="132"/>
    <cellStyle name="Обычный 5 3 2" xfId="285"/>
    <cellStyle name="Обычный 5 3 2 2" xfId="539"/>
    <cellStyle name="Обычный 5 3 2 2 2" xfId="967"/>
    <cellStyle name="Обычный 5 3 2 3" xfId="753"/>
    <cellStyle name="Обычный 5 3 3" xfId="434"/>
    <cellStyle name="Обычный 5 3 3 2" xfId="861"/>
    <cellStyle name="Обычный 5 3 4" xfId="647"/>
    <cellStyle name="Обычный 6" xfId="1"/>
    <cellStyle name="Обычный 6 2" xfId="20"/>
    <cellStyle name="Обычный 6 2 2" xfId="21"/>
    <cellStyle name="Обычный 6 2 2 2" xfId="22"/>
    <cellStyle name="Обычный 6 2 2 2 2" xfId="190"/>
    <cellStyle name="Обычный 6 2 2 2 2 2" xfId="445"/>
    <cellStyle name="Обычный 6 2 2 2 2 2 2" xfId="872"/>
    <cellStyle name="Обычный 6 2 2 2 2 3" xfId="658"/>
    <cellStyle name="Обычный 6 2 2 2 3" xfId="339"/>
    <cellStyle name="Обычный 6 2 2 2 3 2" xfId="766"/>
    <cellStyle name="Обычный 6 2 2 2 4" xfId="552"/>
    <cellStyle name="Обычный 6 2 2 3" xfId="189"/>
    <cellStyle name="Обычный 6 2 2 3 2" xfId="444"/>
    <cellStyle name="Обычный 6 2 2 3 2 2" xfId="871"/>
    <cellStyle name="Обычный 6 2 2 3 3" xfId="657"/>
    <cellStyle name="Обычный 6 2 2 4" xfId="338"/>
    <cellStyle name="Обычный 6 2 2 4 2" xfId="765"/>
    <cellStyle name="Обычный 6 2 2 5" xfId="551"/>
    <cellStyle name="Обычный 6 2 3" xfId="23"/>
    <cellStyle name="Обычный 6 2 3 2" xfId="191"/>
    <cellStyle name="Обычный 6 2 3 2 2" xfId="446"/>
    <cellStyle name="Обычный 6 2 3 2 2 2" xfId="873"/>
    <cellStyle name="Обычный 6 2 3 2 3" xfId="659"/>
    <cellStyle name="Обычный 6 2 3 3" xfId="340"/>
    <cellStyle name="Обычный 6 2 3 3 2" xfId="767"/>
    <cellStyle name="Обычный 6 2 3 4" xfId="553"/>
    <cellStyle name="Обычный 6 2 4" xfId="188"/>
    <cellStyle name="Обычный 6 2 4 2" xfId="443"/>
    <cellStyle name="Обычный 6 2 4 2 2" xfId="870"/>
    <cellStyle name="Обычный 6 2 4 3" xfId="656"/>
    <cellStyle name="Обычный 6 2 5" xfId="337"/>
    <cellStyle name="Обычный 6 2 5 2" xfId="764"/>
    <cellStyle name="Обычный 6 2 6" xfId="550"/>
    <cellStyle name="Обычный 6 3" xfId="133"/>
    <cellStyle name="Обычный 6 3 2" xfId="286"/>
    <cellStyle name="Обычный 6 3 2 2" xfId="540"/>
    <cellStyle name="Обычный 6 3 2 2 2" xfId="968"/>
    <cellStyle name="Обычный 6 3 2 3" xfId="754"/>
    <cellStyle name="Обычный 6 3 3" xfId="435"/>
    <cellStyle name="Обычный 6 3 3 2" xfId="862"/>
    <cellStyle name="Обычный 6 3 4" xfId="648"/>
    <cellStyle name="Обычный 6 4" xfId="134"/>
    <cellStyle name="Обычный 6 4 2" xfId="287"/>
    <cellStyle name="Обычный 6 4 2 2" xfId="541"/>
    <cellStyle name="Обычный 6 4 2 2 2" xfId="969"/>
    <cellStyle name="Обычный 6 4 2 3" xfId="755"/>
    <cellStyle name="Обычный 6 4 3" xfId="436"/>
    <cellStyle name="Обычный 6 4 3 2" xfId="863"/>
    <cellStyle name="Обычный 6 4 4" xfId="649"/>
    <cellStyle name="Обычный 6_Лист4" xfId="177"/>
    <cellStyle name="Обычный 7" xfId="24"/>
    <cellStyle name="Обычный 7 2" xfId="25"/>
    <cellStyle name="Обычный 7 2 2" xfId="193"/>
    <cellStyle name="Обычный 7 2 2 2" xfId="448"/>
    <cellStyle name="Обычный 7 2 2 2 2" xfId="875"/>
    <cellStyle name="Обычный 7 2 2 3" xfId="661"/>
    <cellStyle name="Обычный 7 2 3" xfId="342"/>
    <cellStyle name="Обычный 7 2 3 2" xfId="769"/>
    <cellStyle name="Обычный 7 2 4" xfId="555"/>
    <cellStyle name="Обычный 7 3" xfId="79"/>
    <cellStyle name="Обычный 7 3 2" xfId="80"/>
    <cellStyle name="Обычный 7 3 2 2" xfId="238"/>
    <cellStyle name="Обычный 7 3 2 2 2" xfId="493"/>
    <cellStyle name="Обычный 7 3 2 2 2 2" xfId="920"/>
    <cellStyle name="Обычный 7 3 2 2 3" xfId="706"/>
    <cellStyle name="Обычный 7 3 2 3" xfId="387"/>
    <cellStyle name="Обычный 7 3 2 3 2" xfId="814"/>
    <cellStyle name="Обычный 7 3 2 4" xfId="600"/>
    <cellStyle name="Обычный 7 3 3" xfId="81"/>
    <cellStyle name="Обычный 7 3 3 2" xfId="239"/>
    <cellStyle name="Обычный 7 3 3 2 2" xfId="494"/>
    <cellStyle name="Обычный 7 3 3 2 2 2" xfId="921"/>
    <cellStyle name="Обычный 7 3 3 2 3" xfId="707"/>
    <cellStyle name="Обычный 7 3 3 3" xfId="388"/>
    <cellStyle name="Обычный 7 3 3 3 2" xfId="815"/>
    <cellStyle name="Обычный 7 3 3 4" xfId="601"/>
    <cellStyle name="Обычный 7 3 4" xfId="82"/>
    <cellStyle name="Обычный 7 3 4 2" xfId="240"/>
    <cellStyle name="Обычный 7 3 4 2 2" xfId="495"/>
    <cellStyle name="Обычный 7 3 4 2 2 2" xfId="922"/>
    <cellStyle name="Обычный 7 3 4 2 3" xfId="708"/>
    <cellStyle name="Обычный 7 3 4 3" xfId="389"/>
    <cellStyle name="Обычный 7 3 4 3 2" xfId="816"/>
    <cellStyle name="Обычный 7 3 4 4" xfId="602"/>
    <cellStyle name="Обычный 7 3 5" xfId="83"/>
    <cellStyle name="Обычный 7 3 5 2" xfId="84"/>
    <cellStyle name="Обычный 7 3 5 2 2" xfId="242"/>
    <cellStyle name="Обычный 7 3 5 2 2 2" xfId="497"/>
    <cellStyle name="Обычный 7 3 5 2 2 2 2" xfId="924"/>
    <cellStyle name="Обычный 7 3 5 2 2 3" xfId="710"/>
    <cellStyle name="Обычный 7 3 5 2 3" xfId="391"/>
    <cellStyle name="Обычный 7 3 5 2 3 2" xfId="818"/>
    <cellStyle name="Обычный 7 3 5 2 4" xfId="604"/>
    <cellStyle name="Обычный 7 3 5 3" xfId="85"/>
    <cellStyle name="Обычный 7 3 5 3 2" xfId="243"/>
    <cellStyle name="Обычный 7 3 5 3 2 2" xfId="498"/>
    <cellStyle name="Обычный 7 3 5 3 2 2 2" xfId="925"/>
    <cellStyle name="Обычный 7 3 5 3 2 3" xfId="711"/>
    <cellStyle name="Обычный 7 3 5 3 3" xfId="392"/>
    <cellStyle name="Обычный 7 3 5 3 3 2" xfId="819"/>
    <cellStyle name="Обычный 7 3 5 3 4" xfId="605"/>
    <cellStyle name="Обычный 7 3 5 4" xfId="86"/>
    <cellStyle name="Обычный 7 3 5 4 2" xfId="244"/>
    <cellStyle name="Обычный 7 3 5 4 2 2" xfId="499"/>
    <cellStyle name="Обычный 7 3 5 4 2 2 2" xfId="926"/>
    <cellStyle name="Обычный 7 3 5 4 2 3" xfId="712"/>
    <cellStyle name="Обычный 7 3 5 4 3" xfId="393"/>
    <cellStyle name="Обычный 7 3 5 4 3 2" xfId="820"/>
    <cellStyle name="Обычный 7 3 5 4 4" xfId="606"/>
    <cellStyle name="Обычный 7 3 5 5" xfId="241"/>
    <cellStyle name="Обычный 7 3 5 5 2" xfId="496"/>
    <cellStyle name="Обычный 7 3 5 5 2 2" xfId="923"/>
    <cellStyle name="Обычный 7 3 5 5 3" xfId="709"/>
    <cellStyle name="Обычный 7 3 5 6" xfId="390"/>
    <cellStyle name="Обычный 7 3 5 6 2" xfId="817"/>
    <cellStyle name="Обычный 7 3 5 7" xfId="603"/>
    <cellStyle name="Обычный 7 3 6" xfId="237"/>
    <cellStyle name="Обычный 7 3 6 2" xfId="492"/>
    <cellStyle name="Обычный 7 3 6 2 2" xfId="919"/>
    <cellStyle name="Обычный 7 3 6 3" xfId="705"/>
    <cellStyle name="Обычный 7 3 7" xfId="386"/>
    <cellStyle name="Обычный 7 3 7 2" xfId="813"/>
    <cellStyle name="Обычный 7 3 8" xfId="599"/>
    <cellStyle name="Обычный 7 4" xfId="87"/>
    <cellStyle name="Обычный 7 4 2" xfId="88"/>
    <cellStyle name="Обычный 7 4 2 2" xfId="246"/>
    <cellStyle name="Обычный 7 4 2 2 2" xfId="501"/>
    <cellStyle name="Обычный 7 4 2 2 2 2" xfId="928"/>
    <cellStyle name="Обычный 7 4 2 2 3" xfId="714"/>
    <cellStyle name="Обычный 7 4 2 3" xfId="395"/>
    <cellStyle name="Обычный 7 4 2 3 2" xfId="822"/>
    <cellStyle name="Обычный 7 4 2 4" xfId="608"/>
    <cellStyle name="Обычный 7 4 3" xfId="89"/>
    <cellStyle name="Обычный 7 4 3 2" xfId="247"/>
    <cellStyle name="Обычный 7 4 3 2 2" xfId="502"/>
    <cellStyle name="Обычный 7 4 3 2 2 2" xfId="929"/>
    <cellStyle name="Обычный 7 4 3 2 3" xfId="715"/>
    <cellStyle name="Обычный 7 4 3 3" xfId="396"/>
    <cellStyle name="Обычный 7 4 3 3 2" xfId="823"/>
    <cellStyle name="Обычный 7 4 3 4" xfId="609"/>
    <cellStyle name="Обычный 7 4 4" xfId="90"/>
    <cellStyle name="Обычный 7 4 4 2" xfId="91"/>
    <cellStyle name="Обычный 7 4 4 2 2" xfId="92"/>
    <cellStyle name="Обычный 7 4 4 2 2 2" xfId="250"/>
    <cellStyle name="Обычный 7 4 4 2 2 2 2" xfId="505"/>
    <cellStyle name="Обычный 7 4 4 2 2 2 2 2" xfId="932"/>
    <cellStyle name="Обычный 7 4 4 2 2 2 3" xfId="718"/>
    <cellStyle name="Обычный 7 4 4 2 2 3" xfId="399"/>
    <cellStyle name="Обычный 7 4 4 2 2 3 2" xfId="826"/>
    <cellStyle name="Обычный 7 4 4 2 2 4" xfId="612"/>
    <cellStyle name="Обычный 7 4 4 2 3" xfId="93"/>
    <cellStyle name="Обычный 7 4 4 2 3 2" xfId="251"/>
    <cellStyle name="Обычный 7 4 4 2 3 2 2" xfId="506"/>
    <cellStyle name="Обычный 7 4 4 2 3 2 2 2" xfId="933"/>
    <cellStyle name="Обычный 7 4 4 2 3 2 3" xfId="719"/>
    <cellStyle name="Обычный 7 4 4 2 3 3" xfId="400"/>
    <cellStyle name="Обычный 7 4 4 2 3 3 2" xfId="827"/>
    <cellStyle name="Обычный 7 4 4 2 3 4" xfId="613"/>
    <cellStyle name="Обычный 7 4 4 2 4" xfId="94"/>
    <cellStyle name="Обычный 7 4 4 2 4 2" xfId="252"/>
    <cellStyle name="Обычный 7 4 4 2 4 2 2" xfId="507"/>
    <cellStyle name="Обычный 7 4 4 2 4 2 2 2" xfId="934"/>
    <cellStyle name="Обычный 7 4 4 2 4 2 3" xfId="720"/>
    <cellStyle name="Обычный 7 4 4 2 4 3" xfId="401"/>
    <cellStyle name="Обычный 7 4 4 2 4 3 2" xfId="828"/>
    <cellStyle name="Обычный 7 4 4 2 4 4" xfId="614"/>
    <cellStyle name="Обычный 7 4 4 2 5" xfId="106"/>
    <cellStyle name="Обычный 7 4 4 2 5 2" xfId="261"/>
    <cellStyle name="Обычный 7 4 4 2 5 2 2" xfId="515"/>
    <cellStyle name="Обычный 7 4 4 2 5 2 2 2" xfId="943"/>
    <cellStyle name="Обычный 7 4 4 2 5 2 3" xfId="729"/>
    <cellStyle name="Обычный 7 4 4 2 5 3" xfId="410"/>
    <cellStyle name="Обычный 7 4 4 2 5 3 2" xfId="837"/>
    <cellStyle name="Обычный 7 4 4 2 5 4" xfId="623"/>
    <cellStyle name="Обычный 7 4 4 2 6" xfId="249"/>
    <cellStyle name="Обычный 7 4 4 2 6 2" xfId="504"/>
    <cellStyle name="Обычный 7 4 4 2 6 2 2" xfId="931"/>
    <cellStyle name="Обычный 7 4 4 2 6 3" xfId="717"/>
    <cellStyle name="Обычный 7 4 4 2 7" xfId="398"/>
    <cellStyle name="Обычный 7 4 4 2 7 2" xfId="825"/>
    <cellStyle name="Обычный 7 4 4 2 8" xfId="611"/>
    <cellStyle name="Обычный 7 4 4 3" xfId="248"/>
    <cellStyle name="Обычный 7 4 4 3 2" xfId="503"/>
    <cellStyle name="Обычный 7 4 4 3 2 2" xfId="930"/>
    <cellStyle name="Обычный 7 4 4 3 3" xfId="716"/>
    <cellStyle name="Обычный 7 4 4 4" xfId="397"/>
    <cellStyle name="Обычный 7 4 4 4 2" xfId="824"/>
    <cellStyle name="Обычный 7 4 4 5" xfId="610"/>
    <cellStyle name="Обычный 7 4 5" xfId="95"/>
    <cellStyle name="Обычный 7 4 5 2" xfId="96"/>
    <cellStyle name="Обычный 7 4 5 2 2" xfId="254"/>
    <cellStyle name="Обычный 7 4 5 2 2 2" xfId="509"/>
    <cellStyle name="Обычный 7 4 5 2 2 2 2" xfId="936"/>
    <cellStyle name="Обычный 7 4 5 2 2 3" xfId="722"/>
    <cellStyle name="Обычный 7 4 5 2 3" xfId="403"/>
    <cellStyle name="Обычный 7 4 5 2 3 2" xfId="830"/>
    <cellStyle name="Обычный 7 4 5 2 4" xfId="616"/>
    <cellStyle name="Обычный 7 4 5 3" xfId="97"/>
    <cellStyle name="Обычный 7 4 5 3 2" xfId="255"/>
    <cellStyle name="Обычный 7 4 5 3 2 2" xfId="510"/>
    <cellStyle name="Обычный 7 4 5 3 2 2 2" xfId="937"/>
    <cellStyle name="Обычный 7 4 5 3 2 3" xfId="723"/>
    <cellStyle name="Обычный 7 4 5 3 3" xfId="404"/>
    <cellStyle name="Обычный 7 4 5 3 3 2" xfId="831"/>
    <cellStyle name="Обычный 7 4 5 3 4" xfId="617"/>
    <cellStyle name="Обычный 7 4 5 4" xfId="98"/>
    <cellStyle name="Обычный 7 4 5 4 2" xfId="256"/>
    <cellStyle name="Обычный 7 4 5 4 2 2" xfId="511"/>
    <cellStyle name="Обычный 7 4 5 4 2 2 2" xfId="938"/>
    <cellStyle name="Обычный 7 4 5 4 2 3" xfId="724"/>
    <cellStyle name="Обычный 7 4 5 4 3" xfId="405"/>
    <cellStyle name="Обычный 7 4 5 4 3 2" xfId="832"/>
    <cellStyle name="Обычный 7 4 5 4 4" xfId="618"/>
    <cellStyle name="Обычный 7 4 5 5" xfId="107"/>
    <cellStyle name="Обычный 7 4 5 5 2" xfId="262"/>
    <cellStyle name="Обычный 7 4 5 5 2 2" xfId="516"/>
    <cellStyle name="Обычный 7 4 5 5 2 2 2" xfId="944"/>
    <cellStyle name="Обычный 7 4 5 5 2 3" xfId="730"/>
    <cellStyle name="Обычный 7 4 5 5 3" xfId="411"/>
    <cellStyle name="Обычный 7 4 5 5 3 2" xfId="838"/>
    <cellStyle name="Обычный 7 4 5 5 4" xfId="624"/>
    <cellStyle name="Обычный 7 4 5 6" xfId="253"/>
    <cellStyle name="Обычный 7 4 5 6 2" xfId="508"/>
    <cellStyle name="Обычный 7 4 5 6 2 2" xfId="935"/>
    <cellStyle name="Обычный 7 4 5 6 3" xfId="721"/>
    <cellStyle name="Обычный 7 4 5 7" xfId="402"/>
    <cellStyle name="Обычный 7 4 5 7 2" xfId="829"/>
    <cellStyle name="Обычный 7 4 5 8" xfId="615"/>
    <cellStyle name="Обычный 7 4 6" xfId="245"/>
    <cellStyle name="Обычный 7 4 6 2" xfId="500"/>
    <cellStyle name="Обычный 7 4 6 2 2" xfId="927"/>
    <cellStyle name="Обычный 7 4 6 3" xfId="713"/>
    <cellStyle name="Обычный 7 4 7" xfId="394"/>
    <cellStyle name="Обычный 7 4 7 2" xfId="821"/>
    <cellStyle name="Обычный 7 4 8" xfId="607"/>
    <cellStyle name="Обычный 7 5" xfId="192"/>
    <cellStyle name="Обычный 7 5 2" xfId="447"/>
    <cellStyle name="Обычный 7 5 2 2" xfId="874"/>
    <cellStyle name="Обычный 7 5 3" xfId="660"/>
    <cellStyle name="Обычный 7 6" xfId="341"/>
    <cellStyle name="Обычный 7 6 2" xfId="768"/>
    <cellStyle name="Обычный 7 7" xfId="554"/>
    <cellStyle name="Обычный 8" xfId="26"/>
    <cellStyle name="Обычный 8 2" xfId="27"/>
    <cellStyle name="Обычный 8 2 2" xfId="28"/>
    <cellStyle name="Обычный 8 2 2 2" xfId="29"/>
    <cellStyle name="Обычный 8 2 2 2 2" xfId="30"/>
    <cellStyle name="Обычный 8 2 2 2 2 2" xfId="31"/>
    <cellStyle name="Обычный 8 2 2 2 2 2 2" xfId="199"/>
    <cellStyle name="Обычный 8 2 2 2 2 2 2 2" xfId="454"/>
    <cellStyle name="Обычный 8 2 2 2 2 2 2 2 2" xfId="881"/>
    <cellStyle name="Обычный 8 2 2 2 2 2 2 3" xfId="667"/>
    <cellStyle name="Обычный 8 2 2 2 2 2 3" xfId="348"/>
    <cellStyle name="Обычный 8 2 2 2 2 2 3 2" xfId="775"/>
    <cellStyle name="Обычный 8 2 2 2 2 2 4" xfId="561"/>
    <cellStyle name="Обычный 8 2 2 2 2 3" xfId="198"/>
    <cellStyle name="Обычный 8 2 2 2 2 3 2" xfId="453"/>
    <cellStyle name="Обычный 8 2 2 2 2 3 2 2" xfId="880"/>
    <cellStyle name="Обычный 8 2 2 2 2 3 3" xfId="666"/>
    <cellStyle name="Обычный 8 2 2 2 2 4" xfId="347"/>
    <cellStyle name="Обычный 8 2 2 2 2 4 2" xfId="774"/>
    <cellStyle name="Обычный 8 2 2 2 2 5" xfId="560"/>
    <cellStyle name="Обычный 8 2 2 2 3" xfId="32"/>
    <cellStyle name="Обычный 8 2 2 2 3 2" xfId="200"/>
    <cellStyle name="Обычный 8 2 2 2 3 2 2" xfId="455"/>
    <cellStyle name="Обычный 8 2 2 2 3 2 2 2" xfId="882"/>
    <cellStyle name="Обычный 8 2 2 2 3 2 3" xfId="668"/>
    <cellStyle name="Обычный 8 2 2 2 3 3" xfId="349"/>
    <cellStyle name="Обычный 8 2 2 2 3 3 2" xfId="776"/>
    <cellStyle name="Обычный 8 2 2 2 3 4" xfId="562"/>
    <cellStyle name="Обычный 8 2 2 2 4" xfId="197"/>
    <cellStyle name="Обычный 8 2 2 2 4 2" xfId="452"/>
    <cellStyle name="Обычный 8 2 2 2 4 2 2" xfId="879"/>
    <cellStyle name="Обычный 8 2 2 2 4 3" xfId="665"/>
    <cellStyle name="Обычный 8 2 2 2 5" xfId="346"/>
    <cellStyle name="Обычный 8 2 2 2 5 2" xfId="773"/>
    <cellStyle name="Обычный 8 2 2 2 6" xfId="559"/>
    <cellStyle name="Обычный 8 2 2 3" xfId="196"/>
    <cellStyle name="Обычный 8 2 2 3 2" xfId="451"/>
    <cellStyle name="Обычный 8 2 2 3 2 2" xfId="878"/>
    <cellStyle name="Обычный 8 2 2 3 3" xfId="664"/>
    <cellStyle name="Обычный 8 2 2 4" xfId="345"/>
    <cellStyle name="Обычный 8 2 2 4 2" xfId="772"/>
    <cellStyle name="Обычный 8 2 2 5" xfId="558"/>
    <cellStyle name="Обычный 8 2 3" xfId="33"/>
    <cellStyle name="Обычный 8 2 3 2" xfId="201"/>
    <cellStyle name="Обычный 8 2 3 2 2" xfId="456"/>
    <cellStyle name="Обычный 8 2 3 2 2 2" xfId="883"/>
    <cellStyle name="Обычный 8 2 3 2 3" xfId="669"/>
    <cellStyle name="Обычный 8 2 3 3" xfId="350"/>
    <cellStyle name="Обычный 8 2 3 3 2" xfId="777"/>
    <cellStyle name="Обычный 8 2 3 4" xfId="563"/>
    <cellStyle name="Обычный 8 2 4" xfId="34"/>
    <cellStyle name="Обычный 8 2 4 2" xfId="202"/>
    <cellStyle name="Обычный 8 2 4 2 2" xfId="457"/>
    <cellStyle name="Обычный 8 2 4 2 2 2" xfId="884"/>
    <cellStyle name="Обычный 8 2 4 2 3" xfId="670"/>
    <cellStyle name="Обычный 8 2 4 3" xfId="351"/>
    <cellStyle name="Обычный 8 2 4 3 2" xfId="778"/>
    <cellStyle name="Обычный 8 2 4 4" xfId="564"/>
    <cellStyle name="Обычный 8 2 5" xfId="35"/>
    <cellStyle name="Обычный 8 2 5 2" xfId="203"/>
    <cellStyle name="Обычный 8 2 5 2 2" xfId="458"/>
    <cellStyle name="Обычный 8 2 5 2 2 2" xfId="885"/>
    <cellStyle name="Обычный 8 2 5 2 3" xfId="671"/>
    <cellStyle name="Обычный 8 2 5 3" xfId="352"/>
    <cellStyle name="Обычный 8 2 5 3 2" xfId="779"/>
    <cellStyle name="Обычный 8 2 5 4" xfId="565"/>
    <cellStyle name="Обычный 8 2 6" xfId="36"/>
    <cellStyle name="Обычный 8 2 6 2" xfId="204"/>
    <cellStyle name="Обычный 8 2 6 2 2" xfId="459"/>
    <cellStyle name="Обычный 8 2 6 2 2 2" xfId="886"/>
    <cellStyle name="Обычный 8 2 6 2 3" xfId="672"/>
    <cellStyle name="Обычный 8 2 6 3" xfId="353"/>
    <cellStyle name="Обычный 8 2 6 3 2" xfId="780"/>
    <cellStyle name="Обычный 8 2 6 4" xfId="566"/>
    <cellStyle name="Обычный 8 2 7" xfId="195"/>
    <cellStyle name="Обычный 8 2 7 2" xfId="450"/>
    <cellStyle name="Обычный 8 2 7 2 2" xfId="877"/>
    <cellStyle name="Обычный 8 2 7 3" xfId="663"/>
    <cellStyle name="Обычный 8 2 8" xfId="344"/>
    <cellStyle name="Обычный 8 2 8 2" xfId="771"/>
    <cellStyle name="Обычный 8 2 9" xfId="557"/>
    <cellStyle name="Обычный 8 3" xfId="194"/>
    <cellStyle name="Обычный 8 3 2" xfId="449"/>
    <cellStyle name="Обычный 8 3 2 2" xfId="876"/>
    <cellStyle name="Обычный 8 3 3" xfId="662"/>
    <cellStyle name="Обычный 8 4" xfId="343"/>
    <cellStyle name="Обычный 8 4 2" xfId="770"/>
    <cellStyle name="Обычный 8 5" xfId="556"/>
    <cellStyle name="Обычный 9" xfId="37"/>
    <cellStyle name="Обычный 9 2" xfId="99"/>
    <cellStyle name="Обычный 9 2 2" xfId="257"/>
    <cellStyle name="Обычный 9 2 2 2" xfId="512"/>
    <cellStyle name="Обычный 9 2 2 2 2" xfId="939"/>
    <cellStyle name="Обычный 9 2 2 3" xfId="725"/>
    <cellStyle name="Обычный 9 2 3" xfId="406"/>
    <cellStyle name="Обычный 9 2 3 2" xfId="833"/>
    <cellStyle name="Обычный 9 2 4" xfId="619"/>
    <cellStyle name="Обычный 9 3" xfId="49"/>
    <cellStyle name="Обычный 9 3 2" xfId="182"/>
    <cellStyle name="Обычный 9 3 2 2" xfId="360"/>
    <cellStyle name="Обычный 9 3 2 2 2" xfId="787"/>
    <cellStyle name="Обычный 9 3 2 3" xfId="573"/>
    <cellStyle name="Обычный 9 3 3" xfId="211"/>
    <cellStyle name="Обычный 9 3 3 2" xfId="466"/>
    <cellStyle name="Обычный 9 3 3 2 2" xfId="893"/>
    <cellStyle name="Обычный 9 3 3 3" xfId="679"/>
    <cellStyle name="Обычный 9 3 4" xfId="330"/>
    <cellStyle name="Обычный 9 3 4 2" xfId="757"/>
    <cellStyle name="Обычный 9 3 5" xfId="543"/>
    <cellStyle name="Обычный 9 4" xfId="180"/>
    <cellStyle name="Обычный 9 4 2" xfId="354"/>
    <cellStyle name="Обычный 9 4 2 2" xfId="781"/>
    <cellStyle name="Обычный 9 4 3" xfId="567"/>
    <cellStyle name="Обычный 9 5" xfId="205"/>
    <cellStyle name="Обычный 9 5 2" xfId="460"/>
    <cellStyle name="Обычный 9 5 2 2" xfId="887"/>
    <cellStyle name="Обычный 9 5 3" xfId="673"/>
    <cellStyle name="Обычный 9 6" xfId="329"/>
    <cellStyle name="Обычный 9 6 2" xfId="756"/>
    <cellStyle name="Обычный 9 7" xfId="542"/>
    <cellStyle name="Обычный_форма бланка сводной таблицы к перечню" xfId="39"/>
    <cellStyle name="Плохой" xfId="294" builtinId="27" customBuiltin="1"/>
    <cellStyle name="Пояснение" xfId="303" builtinId="53" customBuiltin="1"/>
    <cellStyle name="Примечание" xfId="302" builtinId="10" customBuiltin="1"/>
    <cellStyle name="Процентный" xfId="41" builtinId="5"/>
    <cellStyle name="Процентный 2" xfId="6"/>
    <cellStyle name="Процентный 2 2" xfId="40"/>
    <cellStyle name="Процентный 2 3" xfId="43"/>
    <cellStyle name="Процентный 2 4" xfId="108"/>
    <cellStyle name="Процентный 3" xfId="42"/>
    <cellStyle name="Процентный 4" xfId="100"/>
    <cellStyle name="Процентный 4 2" xfId="178"/>
    <cellStyle name="Процентный 4 2 2" xfId="258"/>
    <cellStyle name="Процентный 4 2 2 2" xfId="940"/>
    <cellStyle name="Процентный 4 2 3" xfId="726"/>
    <cellStyle name="Процентный 4 3" xfId="407"/>
    <cellStyle name="Процентный 4 3 2" xfId="834"/>
    <cellStyle name="Процентный 4 4" xfId="620"/>
    <cellStyle name="Процентный 5" xfId="101"/>
    <cellStyle name="Процентный 5 2" xfId="259"/>
    <cellStyle name="Процентный 5 2 2" xfId="513"/>
    <cellStyle name="Процентный 5 2 2 2" xfId="941"/>
    <cellStyle name="Процентный 5 2 3" xfId="727"/>
    <cellStyle name="Процентный 5 3" xfId="408"/>
    <cellStyle name="Процентный 5 3 2" xfId="835"/>
    <cellStyle name="Процентный 5 4" xfId="621"/>
    <cellStyle name="Процентный 6" xfId="102"/>
    <cellStyle name="Процентный 7" xfId="103"/>
    <cellStyle name="Процентный 7 2" xfId="260"/>
    <cellStyle name="Процентный 7 2 2" xfId="514"/>
    <cellStyle name="Процентный 7 2 2 2" xfId="942"/>
    <cellStyle name="Процентный 7 2 3" xfId="728"/>
    <cellStyle name="Процентный 7 3" xfId="409"/>
    <cellStyle name="Процентный 7 3 2" xfId="836"/>
    <cellStyle name="Процентный 7 4" xfId="622"/>
    <cellStyle name="Процентный 8" xfId="181"/>
    <cellStyle name="Процентный 8 2" xfId="355"/>
    <cellStyle name="Процентный 8 2 2" xfId="782"/>
    <cellStyle name="Процентный 8 3" xfId="568"/>
    <cellStyle name="Процентный 9" xfId="206"/>
    <cellStyle name="Процентный 9 2" xfId="461"/>
    <cellStyle name="Процентный 9 2 2" xfId="888"/>
    <cellStyle name="Процентный 9 3" xfId="674"/>
    <cellStyle name="Связанная ячейка" xfId="299" builtinId="24" customBuiltin="1"/>
    <cellStyle name="Текст предупреждения" xfId="301" builtinId="11" customBuiltin="1"/>
    <cellStyle name="Финансовый 2" xfId="38"/>
    <cellStyle name="Финансовый 3" xfId="135"/>
    <cellStyle name="Хороший" xfId="293" builtinId="26" customBuiltin="1"/>
  </cellStyles>
  <dxfs count="1">
    <dxf>
      <font>
        <color rgb="FF9C0006"/>
      </font>
      <fill>
        <patternFill>
          <bgColor rgb="FFFFC7CE"/>
        </patternFill>
      </fill>
    </dxf>
  </dxfs>
  <tableStyles count="0" defaultTableStyle="TableStyleMedium9" defaultPivotStyle="PivotStyleLight16"/>
  <colors>
    <mruColors>
      <color rgb="FFFF5050"/>
      <color rgb="FF3EE259"/>
      <color rgb="FFFFFFCC"/>
      <color rgb="FFFF66FF"/>
      <color rgb="FF66FF33"/>
      <color rgb="FF000000"/>
      <color rgb="FFFF7C80"/>
      <color rgb="FFFFCC66"/>
      <color rgb="FFFF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1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631578947368432E-2"/>
          <c:y val="2.0378457059679791E-2"/>
          <c:w val="0.94736842105262575"/>
          <c:h val="0.73216885007278065"/>
        </c:manualLayout>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6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все!$A$3:$A$14</c:f>
              <c:strCache>
                <c:ptCount val="12"/>
                <c:pt idx="0">
                  <c:v>Шайхантахур </c:v>
                </c:pt>
                <c:pt idx="1">
                  <c:v>Юнус-Абад </c:v>
                </c:pt>
                <c:pt idx="2">
                  <c:v>Мирабад </c:v>
                </c:pt>
                <c:pt idx="3">
                  <c:v>Сергели</c:v>
                </c:pt>
                <c:pt idx="4">
                  <c:v>Бектемир </c:v>
                </c:pt>
                <c:pt idx="5">
                  <c:v>Яккасарай </c:v>
                </c:pt>
                <c:pt idx="6">
                  <c:v>Яшнабад </c:v>
                </c:pt>
                <c:pt idx="7">
                  <c:v>Алмазар </c:v>
                </c:pt>
                <c:pt idx="8">
                  <c:v>Чиланзар </c:v>
                </c:pt>
                <c:pt idx="9">
                  <c:v>Учтепа</c:v>
                </c:pt>
                <c:pt idx="10">
                  <c:v>М-Улугбек </c:v>
                </c:pt>
                <c:pt idx="11">
                  <c:v>по г.Ташкенту</c:v>
                </c:pt>
              </c:strCache>
            </c:strRef>
          </c:cat>
          <c:val>
            <c:numRef>
              <c:f>все!$C$3:$C$14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2AB9-4844-B563-789B2746E156}"/>
            </c:ext>
          </c:extLst>
        </c:ser>
        <c:dLbls>
          <c:showLegendKey val="0"/>
          <c:showVal val="0"/>
          <c:showCatName val="0"/>
          <c:showSerName val="0"/>
          <c:showPercent val="0"/>
          <c:showBubbleSize val="0"/>
        </c:dLbls>
        <c:gapWidth val="164"/>
        <c:overlap val="-22"/>
        <c:axId val="204268288"/>
        <c:axId val="204269824"/>
      </c:barChart>
      <c:catAx>
        <c:axId val="20426828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5400000" spcFirstLastPara="1" vertOverflow="ellipsis"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ru-RU"/>
          </a:p>
        </c:txPr>
        <c:crossAx val="204269824"/>
        <c:crosses val="autoZero"/>
        <c:auto val="1"/>
        <c:lblAlgn val="ctr"/>
        <c:lblOffset val="100"/>
        <c:tickLblSkip val="1"/>
        <c:tickMarkSkip val="1"/>
        <c:noMultiLvlLbl val="0"/>
      </c:catAx>
      <c:valAx>
        <c:axId val="204269824"/>
        <c:scaling>
          <c:orientation val="minMax"/>
        </c:scaling>
        <c:delete val="0"/>
        <c:axPos val="l"/>
        <c:numFmt formatCode="0%" sourceLinked="0"/>
        <c:majorTickMark val="none"/>
        <c:minorTickMark val="none"/>
        <c:tickLblPos val="nextTo"/>
        <c:spPr>
          <a:noFill/>
          <a:ln>
            <a:noFill/>
          </a:ln>
          <a:effectLst/>
        </c:spPr>
        <c:txPr>
          <a:bodyPr rot="0" spcFirstLastPara="1" vertOverflow="ellipsis"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ru-RU"/>
          </a:p>
        </c:txPr>
        <c:crossAx val="204268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все!$B$2</c:f>
              <c:strCache>
                <c:ptCount val="1"/>
                <c:pt idx="0">
                  <c:v>31 дек 16</c:v>
                </c:pt>
              </c:strCache>
            </c:strRef>
          </c:tx>
          <c:spPr>
            <a:solidFill>
              <a:srgbClr val="66FF3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400" b="1" i="0" u="none" strike="noStrike" kern="1200" baseline="0">
                    <a:solidFill>
                      <a:srgbClr val="FF0000"/>
                    </a:solidFill>
                    <a:latin typeface="+mn-lt"/>
                    <a:ea typeface="+mn-ea"/>
                    <a:cs typeface="+mn-cs"/>
                  </a:defRPr>
                </a:pPr>
                <a:endParaRPr lang="ru-RU"/>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все!$A$3:$A$14</c:f>
              <c:strCache>
                <c:ptCount val="12"/>
                <c:pt idx="0">
                  <c:v>Шайхантахур </c:v>
                </c:pt>
                <c:pt idx="1">
                  <c:v>Юнус-Абад </c:v>
                </c:pt>
                <c:pt idx="2">
                  <c:v>Мирабад </c:v>
                </c:pt>
                <c:pt idx="3">
                  <c:v>Сергели</c:v>
                </c:pt>
                <c:pt idx="4">
                  <c:v>Бектемир </c:v>
                </c:pt>
                <c:pt idx="5">
                  <c:v>Яккасарай </c:v>
                </c:pt>
                <c:pt idx="6">
                  <c:v>Яшнабад </c:v>
                </c:pt>
                <c:pt idx="7">
                  <c:v>Алмазар </c:v>
                </c:pt>
                <c:pt idx="8">
                  <c:v>Чиланзар </c:v>
                </c:pt>
                <c:pt idx="9">
                  <c:v>Учтепа</c:v>
                </c:pt>
                <c:pt idx="10">
                  <c:v>М-Улугбек </c:v>
                </c:pt>
                <c:pt idx="11">
                  <c:v>по г.Ташкенту</c:v>
                </c:pt>
              </c:strCache>
            </c:strRef>
          </c:cat>
          <c:val>
            <c:numRef>
              <c:f>все!$B$3:$B$14</c:f>
              <c:numCache>
                <c:formatCode>0.0%</c:formatCode>
                <c:ptCount val="12"/>
                <c:pt idx="0">
                  <c:v>0.84799999999999998</c:v>
                </c:pt>
                <c:pt idx="1">
                  <c:v>0.94099999999999995</c:v>
                </c:pt>
                <c:pt idx="2">
                  <c:v>0.749</c:v>
                </c:pt>
                <c:pt idx="3">
                  <c:v>0.75600000000000001</c:v>
                </c:pt>
                <c:pt idx="4">
                  <c:v>0.91800000000000004</c:v>
                </c:pt>
                <c:pt idx="5">
                  <c:v>0.90200000000000002</c:v>
                </c:pt>
                <c:pt idx="6">
                  <c:v>0.65800000000000003</c:v>
                </c:pt>
                <c:pt idx="7">
                  <c:v>0.751</c:v>
                </c:pt>
                <c:pt idx="8">
                  <c:v>0.73899999999999999</c:v>
                </c:pt>
                <c:pt idx="9">
                  <c:v>0.80800000000000005</c:v>
                </c:pt>
                <c:pt idx="10">
                  <c:v>0.86499999999999999</c:v>
                </c:pt>
                <c:pt idx="11">
                  <c:v>0.80500000000000005</c:v>
                </c:pt>
              </c:numCache>
            </c:numRef>
          </c:val>
          <c:extLst xmlns:c16r2="http://schemas.microsoft.com/office/drawing/2015/06/chart">
            <c:ext xmlns:c16="http://schemas.microsoft.com/office/drawing/2014/chart" uri="{C3380CC4-5D6E-409C-BE32-E72D297353CC}">
              <c16:uniqueId val="{00000000-A0A4-4FC4-8B89-37E332F38482}"/>
            </c:ext>
          </c:extLst>
        </c:ser>
        <c:ser>
          <c:idx val="1"/>
          <c:order val="1"/>
          <c:tx>
            <c:strRef>
              <c:f>все!$C$2</c:f>
              <c:strCache>
                <c:ptCount val="1"/>
                <c:pt idx="0">
                  <c:v>27 мар 23</c:v>
                </c:pt>
              </c:strCache>
            </c:strRef>
          </c:tx>
          <c:spPr>
            <a:solidFill>
              <a:schemeClr val="accent2"/>
            </a:solidFill>
            <a:ln>
              <a:noFill/>
            </a:ln>
            <a:effectLst/>
          </c:spPr>
          <c:invertIfNegative val="0"/>
          <c:dLbls>
            <c:dLbl>
              <c:idx val="2"/>
              <c:layout>
                <c:manualLayout>
                  <c:x val="1.2713085171642748E-2"/>
                  <c:y val="9.0889199554005026E-3"/>
                </c:manualLayout>
              </c:layout>
              <c:showLegendKey val="1"/>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0A4-4FC4-8B89-37E332F38482}"/>
                </c:ext>
              </c:extLst>
            </c:dLbl>
            <c:spPr>
              <a:noFill/>
              <a:ln>
                <a:noFill/>
              </a:ln>
              <a:effectLst/>
            </c:spPr>
            <c:txPr>
              <a:bodyPr rot="0" spcFirstLastPara="1" vertOverflow="ellipsis" vert="horz" wrap="square" lIns="38100" tIns="19050" rIns="38100" bIns="19050" anchor="ctr" anchorCtr="1">
                <a:spAutoFit/>
              </a:bodyPr>
              <a:lstStyle/>
              <a:p>
                <a:pPr>
                  <a:defRPr lang="en-US" sz="1400" b="1" i="0" u="none" strike="noStrike" kern="1200" baseline="0">
                    <a:solidFill>
                      <a:srgbClr val="00B0F0"/>
                    </a:solidFill>
                    <a:latin typeface="+mn-lt"/>
                    <a:ea typeface="+mn-ea"/>
                    <a:cs typeface="+mn-cs"/>
                  </a:defRPr>
                </a:pPr>
                <a:endParaRPr lang="ru-RU"/>
              </a:p>
            </c:txPr>
            <c:showLegendKey val="1"/>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все!$A$3:$A$14</c:f>
              <c:strCache>
                <c:ptCount val="12"/>
                <c:pt idx="0">
                  <c:v>Шайхантахур </c:v>
                </c:pt>
                <c:pt idx="1">
                  <c:v>Юнус-Абад </c:v>
                </c:pt>
                <c:pt idx="2">
                  <c:v>Мирабад </c:v>
                </c:pt>
                <c:pt idx="3">
                  <c:v>Сергели</c:v>
                </c:pt>
                <c:pt idx="4">
                  <c:v>Бектемир </c:v>
                </c:pt>
                <c:pt idx="5">
                  <c:v>Яккасарай </c:v>
                </c:pt>
                <c:pt idx="6">
                  <c:v>Яшнабад </c:v>
                </c:pt>
                <c:pt idx="7">
                  <c:v>Алмазар </c:v>
                </c:pt>
                <c:pt idx="8">
                  <c:v>Чиланзар </c:v>
                </c:pt>
                <c:pt idx="9">
                  <c:v>Учтепа</c:v>
                </c:pt>
                <c:pt idx="10">
                  <c:v>М-Улугбек </c:v>
                </c:pt>
                <c:pt idx="11">
                  <c:v>по г.Ташкенту</c:v>
                </c:pt>
              </c:strCache>
            </c:strRef>
          </c:cat>
          <c:val>
            <c:numRef>
              <c:f>все!$C$3:$C$14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2-A0A4-4FC4-8B89-37E332F38482}"/>
            </c:ext>
          </c:extLst>
        </c:ser>
        <c:dLbls>
          <c:showLegendKey val="0"/>
          <c:showVal val="0"/>
          <c:showCatName val="0"/>
          <c:showSerName val="0"/>
          <c:showPercent val="0"/>
          <c:showBubbleSize val="0"/>
        </c:dLbls>
        <c:gapWidth val="219"/>
        <c:overlap val="-27"/>
        <c:axId val="214001536"/>
        <c:axId val="214003072"/>
      </c:barChart>
      <c:catAx>
        <c:axId val="214001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lang="en-US" sz="2000" b="1" i="1" u="none" strike="noStrike" kern="1200" baseline="0">
                <a:solidFill>
                  <a:schemeClr val="tx1">
                    <a:lumMod val="65000"/>
                    <a:lumOff val="35000"/>
                  </a:schemeClr>
                </a:solidFill>
                <a:latin typeface="+mn-lt"/>
                <a:ea typeface="+mn-ea"/>
                <a:cs typeface="+mn-cs"/>
              </a:defRPr>
            </a:pPr>
            <a:endParaRPr lang="ru-RU"/>
          </a:p>
        </c:txPr>
        <c:crossAx val="214003072"/>
        <c:crosses val="autoZero"/>
        <c:auto val="1"/>
        <c:lblAlgn val="ctr"/>
        <c:lblOffset val="100"/>
        <c:noMultiLvlLbl val="0"/>
      </c:catAx>
      <c:valAx>
        <c:axId val="214003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2000" b="1" i="0" u="none" strike="noStrike" kern="1200" baseline="0">
                <a:solidFill>
                  <a:schemeClr val="tx1">
                    <a:lumMod val="65000"/>
                    <a:lumOff val="35000"/>
                  </a:schemeClr>
                </a:solidFill>
                <a:latin typeface="+mn-lt"/>
                <a:ea typeface="+mn-ea"/>
                <a:cs typeface="+mn-cs"/>
              </a:defRPr>
            </a:pPr>
            <a:endParaRPr lang="ru-RU"/>
          </a:p>
        </c:txPr>
        <c:crossAx val="214001536"/>
        <c:crosses val="autoZero"/>
        <c:crossBetween val="between"/>
      </c:valAx>
      <c:spPr>
        <a:noFill/>
        <a:ln>
          <a:solidFill>
            <a:srgbClr val="000000"/>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2" l="0.24000000000000021" r="0.18000000000000024" t="0.32000000000000134" header="0.30000000000000032" footer="0.30000000000000032"/>
    <c:pageSetup paperSize="9" orientation="landscape" verticalDpi="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5" right="0.75" top="0.51" bottom="0.46"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07500" cy="6551083"/>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0.16667</cdr:x>
      <cdr:y>0.00576</cdr:y>
    </cdr:from>
    <cdr:to>
      <cdr:x>0.97586</cdr:x>
      <cdr:y>0.09801</cdr:y>
    </cdr:to>
    <cdr:sp macro="" textlink="">
      <cdr:nvSpPr>
        <cdr:cNvPr id="7169" name="Text Box 1"/>
        <cdr:cNvSpPr txBox="1">
          <a:spLocks xmlns:a="http://schemas.openxmlformats.org/drawingml/2006/main" noChangeArrowheads="1"/>
        </cdr:cNvSpPr>
      </cdr:nvSpPr>
      <cdr:spPr bwMode="auto">
        <a:xfrm xmlns:a="http://schemas.openxmlformats.org/drawingml/2006/main">
          <a:off x="1534583" y="37720"/>
          <a:ext cx="7450667" cy="6043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32004" rIns="36576" bIns="32004" anchor="ctr" upright="1"/>
        <a:lstStyle xmlns:a="http://schemas.openxmlformats.org/drawingml/2006/main"/>
        <a:p xmlns:a="http://schemas.openxmlformats.org/drawingml/2006/main">
          <a:pPr algn="ctr" rtl="1">
            <a:defRPr sz="1000"/>
          </a:pPr>
          <a:r>
            <a:rPr lang="ru-RU" sz="1600" b="1" i="0" strike="noStrike">
              <a:solidFill>
                <a:srgbClr val="000000"/>
              </a:solidFill>
              <a:latin typeface="Arial Cyr"/>
            </a:rPr>
            <a:t>ДИАГРАММА ОХВАТА ЭКОЛОГИЧЕСКИМ НОРМИРОВАНИЕМ </a:t>
          </a:r>
        </a:p>
        <a:p xmlns:a="http://schemas.openxmlformats.org/drawingml/2006/main">
          <a:pPr algn="ctr" rtl="1">
            <a:defRPr sz="1000"/>
          </a:pPr>
          <a:r>
            <a:rPr lang="ru-RU" sz="1400" b="1" i="0" strike="noStrike">
              <a:solidFill>
                <a:srgbClr val="000000"/>
              </a:solidFill>
              <a:latin typeface="Arial Cyr"/>
            </a:rPr>
            <a:t>действующих объектов</a:t>
          </a:r>
          <a:r>
            <a:rPr lang="ru-RU" sz="1400" b="1" i="0" strike="noStrike" baseline="0">
              <a:solidFill>
                <a:srgbClr val="000000"/>
              </a:solidFill>
              <a:latin typeface="Arial Cyr"/>
            </a:rPr>
            <a:t> г. Ташкента </a:t>
          </a:r>
          <a:r>
            <a:rPr lang="ru-RU" sz="1400" b="1" i="1" strike="noStrike">
              <a:solidFill>
                <a:srgbClr val="000000"/>
              </a:solidFill>
              <a:latin typeface="Arial Cyr"/>
            </a:rPr>
            <a:t>(по состоянию на </a:t>
          </a:r>
          <a:r>
            <a:rPr lang="en-US" sz="1400" b="1" i="1" strike="noStrike" baseline="0">
              <a:solidFill>
                <a:srgbClr val="000000"/>
              </a:solidFill>
              <a:latin typeface="Arial Cyr"/>
            </a:rPr>
            <a:t> </a:t>
          </a:r>
          <a:r>
            <a:rPr lang="ru-RU" sz="1400" b="1" i="1" strike="noStrike" baseline="0">
              <a:solidFill>
                <a:srgbClr val="000000"/>
              </a:solidFill>
              <a:latin typeface="Arial Cyr"/>
            </a:rPr>
            <a:t>3</a:t>
          </a:r>
          <a:r>
            <a:rPr lang="en-US" sz="1400" b="1" i="1" strike="noStrike" baseline="0">
              <a:solidFill>
                <a:srgbClr val="000000"/>
              </a:solidFill>
              <a:latin typeface="Arial Cyr"/>
            </a:rPr>
            <a:t>1</a:t>
          </a:r>
          <a:r>
            <a:rPr lang="ru-RU" sz="1400" b="1" i="1" strike="noStrike" baseline="0">
              <a:solidFill>
                <a:srgbClr val="000000"/>
              </a:solidFill>
              <a:latin typeface="Arial Cyr"/>
            </a:rPr>
            <a:t>  марта </a:t>
          </a:r>
          <a:r>
            <a:rPr lang="ru-RU" sz="1400" b="1" i="1" strike="noStrike">
              <a:solidFill>
                <a:srgbClr val="000000"/>
              </a:solidFill>
              <a:latin typeface="Arial Cyr"/>
            </a:rPr>
            <a:t>2016</a:t>
          </a:r>
          <a:r>
            <a:rPr lang="ru-RU" sz="1400" b="1" i="1" strike="noStrike" baseline="0">
              <a:solidFill>
                <a:srgbClr val="000000"/>
              </a:solidFill>
              <a:latin typeface="Arial Cyr"/>
            </a:rPr>
            <a:t> </a:t>
          </a:r>
          <a:r>
            <a:rPr lang="ru-RU" sz="1400" b="1" i="1" strike="noStrike">
              <a:solidFill>
                <a:srgbClr val="000000"/>
              </a:solidFill>
              <a:latin typeface="Arial Cyr"/>
            </a:rPr>
            <a:t>г.)</a:t>
          </a:r>
        </a:p>
      </cdr:txBody>
    </cdr:sp>
  </cdr:relSizeAnchor>
  <cdr:relSizeAnchor xmlns:cdr="http://schemas.openxmlformats.org/drawingml/2006/chartDrawing">
    <cdr:from>
      <cdr:x>0.01031</cdr:x>
      <cdr:y>0.18554</cdr:y>
    </cdr:from>
    <cdr:to>
      <cdr:x>0.94301</cdr:x>
      <cdr:y>0.18554</cdr:y>
    </cdr:to>
    <cdr:sp macro="" textlink="">
      <cdr:nvSpPr>
        <cdr:cNvPr id="6" name="Прямоугольник 5"/>
        <cdr:cNvSpPr/>
      </cdr:nvSpPr>
      <cdr:spPr>
        <a:xfrm xmlns:a="http://schemas.openxmlformats.org/drawingml/2006/main">
          <a:off x="95017" y="1214339"/>
          <a:ext cx="8591783" cy="0"/>
        </a:xfrm>
        <a:prstGeom xmlns:a="http://schemas.openxmlformats.org/drawingml/2006/main" prst="rect">
          <a:avLst/>
        </a:prstGeom>
        <a:noFill xmlns:a="http://schemas.openxmlformats.org/drawingml/2006/main"/>
        <a:ln xmlns:a="http://schemas.openxmlformats.org/drawingml/2006/main" w="19050">
          <a:prstDash val="lgDashDotDot"/>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ru-RU" sz="14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95250</xdr:colOff>
      <xdr:row>1</xdr:row>
      <xdr:rowOff>76200</xdr:rowOff>
    </xdr:from>
    <xdr:to>
      <xdr:col>19</xdr:col>
      <xdr:colOff>571500</xdr:colOff>
      <xdr:row>44</xdr:row>
      <xdr:rowOff>171450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2267</xdr:colOff>
      <xdr:row>0</xdr:row>
      <xdr:rowOff>69398</xdr:rowOff>
    </xdr:from>
    <xdr:to>
      <xdr:col>18</xdr:col>
      <xdr:colOff>221342</xdr:colOff>
      <xdr:row>0</xdr:row>
      <xdr:rowOff>1848305</xdr:rowOff>
    </xdr:to>
    <xdr:sp macro="" textlink="">
      <xdr:nvSpPr>
        <xdr:cNvPr id="3" name="TextBox 2"/>
        <xdr:cNvSpPr txBox="1"/>
      </xdr:nvSpPr>
      <xdr:spPr>
        <a:xfrm>
          <a:off x="1362981" y="69398"/>
          <a:ext cx="11104790" cy="1778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2800" b="1"/>
            <a:t>ДИАГРАММА ОХВАТА ЭКОЛОГИЧЕСКИМ НОРМИРОВАНИЕМ ДЕЙСТВУЮЩИХ ОБЪЕКТОВ г.ТАШКЕНТА</a:t>
          </a:r>
        </a:p>
        <a:p>
          <a:pPr algn="ctr"/>
          <a:r>
            <a:rPr lang="en-US" sz="2800" b="1" i="1">
              <a:solidFill>
                <a:srgbClr val="66FF33"/>
              </a:solidFill>
            </a:rPr>
            <a:t>30</a:t>
          </a:r>
          <a:r>
            <a:rPr lang="ru-RU" sz="2800" b="1" i="1">
              <a:solidFill>
                <a:srgbClr val="66FF33"/>
              </a:solidFill>
            </a:rPr>
            <a:t> декабря 201</a:t>
          </a:r>
          <a:r>
            <a:rPr lang="en-US" sz="2800" b="1" i="1">
              <a:solidFill>
                <a:srgbClr val="66FF33"/>
              </a:solidFill>
            </a:rPr>
            <a:t>6</a:t>
          </a:r>
          <a:r>
            <a:rPr lang="ru-RU" sz="2800" b="1" i="1">
              <a:solidFill>
                <a:srgbClr val="66FF33"/>
              </a:solidFill>
            </a:rPr>
            <a:t>г.</a:t>
          </a:r>
          <a:r>
            <a:rPr lang="ru-RU" sz="2800" b="1" i="1">
              <a:solidFill>
                <a:schemeClr val="tx2">
                  <a:lumMod val="60000"/>
                  <a:lumOff val="40000"/>
                </a:schemeClr>
              </a:solidFill>
            </a:rPr>
            <a:t> </a:t>
          </a:r>
          <a:r>
            <a:rPr lang="ru-RU" sz="2800" b="1" i="1"/>
            <a:t>сравнительно </a:t>
          </a:r>
          <a:r>
            <a:rPr lang="en-US" sz="2800" b="1" i="1">
              <a:solidFill>
                <a:srgbClr val="C00000"/>
              </a:solidFill>
            </a:rPr>
            <a:t>3</a:t>
          </a:r>
          <a:r>
            <a:rPr lang="ru-RU" sz="2800" b="1" i="1">
              <a:solidFill>
                <a:srgbClr val="C00000"/>
              </a:solidFill>
            </a:rPr>
            <a:t>0 января 2016г</a:t>
          </a:r>
          <a:r>
            <a:rPr lang="ru-RU" sz="2800" b="1" i="1"/>
            <a:t>.</a:t>
          </a:r>
        </a:p>
      </xdr:txBody>
    </xdr:sp>
    <xdr:clientData/>
  </xdr:twoCellAnchor>
  <xdr:twoCellAnchor>
    <xdr:from>
      <xdr:col>2</xdr:col>
      <xdr:colOff>394607</xdr:colOff>
      <xdr:row>0</xdr:row>
      <xdr:rowOff>1211035</xdr:rowOff>
    </xdr:from>
    <xdr:to>
      <xdr:col>3</xdr:col>
      <xdr:colOff>204108</xdr:colOff>
      <xdr:row>0</xdr:row>
      <xdr:rowOff>1592035</xdr:rowOff>
    </xdr:to>
    <xdr:sp macro="" textlink="">
      <xdr:nvSpPr>
        <xdr:cNvPr id="4" name="TextBox 3"/>
        <xdr:cNvSpPr txBox="1"/>
      </xdr:nvSpPr>
      <xdr:spPr>
        <a:xfrm>
          <a:off x="1619250" y="1211035"/>
          <a:ext cx="421822" cy="381000"/>
        </a:xfrm>
        <a:prstGeom prst="rect">
          <a:avLst/>
        </a:prstGeom>
        <a:solidFill>
          <a:srgbClr val="66FF3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sz="1100"/>
        </a:p>
      </xdr:txBody>
    </xdr:sp>
    <xdr:clientData/>
  </xdr:twoCellAnchor>
  <xdr:twoCellAnchor>
    <xdr:from>
      <xdr:col>16</xdr:col>
      <xdr:colOff>666750</xdr:colOff>
      <xdr:row>0</xdr:row>
      <xdr:rowOff>1197427</xdr:rowOff>
    </xdr:from>
    <xdr:to>
      <xdr:col>17</xdr:col>
      <xdr:colOff>476251</xdr:colOff>
      <xdr:row>0</xdr:row>
      <xdr:rowOff>1578427</xdr:rowOff>
    </xdr:to>
    <xdr:sp macro="" textlink="">
      <xdr:nvSpPr>
        <xdr:cNvPr id="5" name="TextBox 4"/>
        <xdr:cNvSpPr txBox="1"/>
      </xdr:nvSpPr>
      <xdr:spPr>
        <a:xfrm>
          <a:off x="11552464" y="1197427"/>
          <a:ext cx="489858" cy="3810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Telegram%20Desktop/Users/User/Downloads/Telegram%20Desktop/&#1054;&#1058;&#1063;&#1025;&#1058;%20&#1091;&#1088;&#1075;&#1072;&#1085;&#1080;&#1096;/&#1101;&#1082;&#1089;&#1087;&#1077;&#1088;&#1090;&#1080;&#1079;&#1072;%202018%20&#1058;&#1072;&#1096;%20&#1074;&#1080;&#1083;/Users/Admin/Desktop/&#1060;&#1048;&#1050;&#1057;&#1040;&#1046;%20&#1087;&#1086;%20&#1086;&#1093;&#1074;&#1072;&#1090;&#1091;/&#1087;&#1077;&#1088;&#1077;&#1074;&#1072;&#1083;&#1086;&#1095;&#1085;&#1072;&#1103;%20&#1073;&#1072;&#1079;&#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НОПКА 1 февр"/>
      <sheetName val="ЖАДВАЛ"/>
      <sheetName val="табл"/>
      <sheetName val="новое"/>
      <sheetName val="старое"/>
      <sheetName val="для печати"/>
      <sheetName val="все"/>
      <sheetName val="405"/>
    </sheetNames>
    <sheetDataSet>
      <sheetData sheetId="0" refreshError="1"/>
      <sheetData sheetId="1" refreshError="1"/>
      <sheetData sheetId="2" refreshError="1"/>
      <sheetData sheetId="3" refreshError="1"/>
      <sheetData sheetId="4" refreshError="1"/>
      <sheetData sheetId="5">
        <row r="5">
          <cell r="D5">
            <v>42622</v>
          </cell>
        </row>
        <row r="6">
          <cell r="D6">
            <v>159</v>
          </cell>
          <cell r="G6">
            <v>10</v>
          </cell>
          <cell r="J6">
            <v>133</v>
          </cell>
          <cell r="M6">
            <v>16</v>
          </cell>
          <cell r="P6">
            <v>253</v>
          </cell>
          <cell r="S6">
            <v>54</v>
          </cell>
          <cell r="V6">
            <v>199</v>
          </cell>
        </row>
        <row r="7">
          <cell r="D7">
            <v>161</v>
          </cell>
          <cell r="G7">
            <v>8</v>
          </cell>
          <cell r="J7">
            <v>143</v>
          </cell>
          <cell r="M7">
            <v>10</v>
          </cell>
          <cell r="P7">
            <v>252</v>
          </cell>
          <cell r="S7">
            <v>23</v>
          </cell>
          <cell r="V7">
            <v>229</v>
          </cell>
        </row>
        <row r="8">
          <cell r="D8">
            <v>225</v>
          </cell>
          <cell r="G8">
            <v>0</v>
          </cell>
          <cell r="J8">
            <v>192</v>
          </cell>
          <cell r="M8">
            <v>33</v>
          </cell>
          <cell r="P8">
            <v>401</v>
          </cell>
          <cell r="S8">
            <v>109</v>
          </cell>
          <cell r="V8">
            <v>292</v>
          </cell>
        </row>
        <row r="9">
          <cell r="D9">
            <v>258</v>
          </cell>
          <cell r="G9">
            <v>14</v>
          </cell>
          <cell r="J9">
            <v>217</v>
          </cell>
          <cell r="M9">
            <v>27</v>
          </cell>
          <cell r="P9">
            <v>435</v>
          </cell>
          <cell r="S9">
            <v>121</v>
          </cell>
          <cell r="V9">
            <v>314</v>
          </cell>
        </row>
        <row r="10">
          <cell r="D10">
            <v>241</v>
          </cell>
          <cell r="G10">
            <v>15</v>
          </cell>
          <cell r="J10">
            <v>213</v>
          </cell>
          <cell r="M10">
            <v>13</v>
          </cell>
          <cell r="P10">
            <v>379</v>
          </cell>
          <cell r="S10">
            <v>46</v>
          </cell>
          <cell r="V10">
            <v>333</v>
          </cell>
        </row>
        <row r="11">
          <cell r="D11">
            <v>151</v>
          </cell>
          <cell r="G11">
            <v>9</v>
          </cell>
          <cell r="J11">
            <v>135</v>
          </cell>
          <cell r="M11">
            <v>7</v>
          </cell>
          <cell r="P11">
            <v>249</v>
          </cell>
          <cell r="S11">
            <v>42</v>
          </cell>
          <cell r="V11">
            <v>207</v>
          </cell>
        </row>
        <row r="12">
          <cell r="D12">
            <v>254</v>
          </cell>
          <cell r="G12">
            <v>1</v>
          </cell>
          <cell r="J12">
            <v>222</v>
          </cell>
          <cell r="M12">
            <v>31</v>
          </cell>
          <cell r="P12">
            <v>442</v>
          </cell>
          <cell r="S12">
            <v>161</v>
          </cell>
          <cell r="V12">
            <v>281</v>
          </cell>
        </row>
        <row r="13">
          <cell r="D13">
            <v>265</v>
          </cell>
          <cell r="G13">
            <v>2</v>
          </cell>
          <cell r="J13">
            <v>237</v>
          </cell>
          <cell r="M13">
            <v>26</v>
          </cell>
          <cell r="P13">
            <v>451</v>
          </cell>
          <cell r="S13">
            <v>121</v>
          </cell>
          <cell r="V13">
            <v>330</v>
          </cell>
        </row>
        <row r="14">
          <cell r="D14">
            <v>195</v>
          </cell>
          <cell r="G14">
            <v>6</v>
          </cell>
          <cell r="J14">
            <v>126</v>
          </cell>
          <cell r="M14">
            <v>63</v>
          </cell>
          <cell r="P14">
            <v>339</v>
          </cell>
          <cell r="S14">
            <v>104</v>
          </cell>
          <cell r="V14">
            <v>235</v>
          </cell>
        </row>
        <row r="15">
          <cell r="D15">
            <v>137</v>
          </cell>
          <cell r="G15">
            <v>8</v>
          </cell>
          <cell r="J15">
            <v>114</v>
          </cell>
          <cell r="M15">
            <v>15</v>
          </cell>
          <cell r="P15">
            <v>230</v>
          </cell>
          <cell r="S15">
            <v>51</v>
          </cell>
          <cell r="V15">
            <v>179</v>
          </cell>
        </row>
        <row r="16">
          <cell r="D16">
            <v>259</v>
          </cell>
          <cell r="G16">
            <v>7</v>
          </cell>
          <cell r="J16">
            <v>223</v>
          </cell>
          <cell r="M16">
            <v>29</v>
          </cell>
          <cell r="P16">
            <v>435</v>
          </cell>
          <cell r="S16">
            <v>58</v>
          </cell>
          <cell r="V16">
            <v>377</v>
          </cell>
        </row>
      </sheetData>
      <sheetData sheetId="6" refreshError="1"/>
      <sheetData sheetId="7" refreshError="1"/>
    </sheetDataSet>
  </externalBook>
</externalLink>
</file>

<file path=xl/theme/theme1.xml><?xml version="1.0" encoding="utf-8"?>
<a:theme xmlns:a="http://schemas.openxmlformats.org/drawingml/2006/main" name="Легкий дым">
  <a:themeElements>
    <a:clrScheme name="Легкий дым">
      <a:dk1>
        <a:sysClr val="windowText" lastClr="000000"/>
      </a:dk1>
      <a:lt1>
        <a:sysClr val="window" lastClr="FFFFFF"/>
      </a:lt1>
      <a:dk2>
        <a:srgbClr val="766F54"/>
      </a:dk2>
      <a:lt2>
        <a:srgbClr val="E3EACF"/>
      </a:lt2>
      <a:accent1>
        <a:srgbClr val="A53010"/>
      </a:accent1>
      <a:accent2>
        <a:srgbClr val="DE7E18"/>
      </a:accent2>
      <a:accent3>
        <a:srgbClr val="9F8351"/>
      </a:accent3>
      <a:accent4>
        <a:srgbClr val="728653"/>
      </a:accent4>
      <a:accent5>
        <a:srgbClr val="92AA4C"/>
      </a:accent5>
      <a:accent6>
        <a:srgbClr val="6AAC91"/>
      </a:accent6>
      <a:hlink>
        <a:srgbClr val="FB4A18"/>
      </a:hlink>
      <a:folHlink>
        <a:srgbClr val="FB9318"/>
      </a:folHlink>
    </a:clrScheme>
    <a:fontScheme name="Легкий дым">
      <a:maj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Легкий дым">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xmlns="" name="Wisp" id="{7CB32D59-10C0-40DD-B7BD-2E94284A981C}" vid="{24B1A44C-C006-48B2-A4D7-E5549B3D8CD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6"/>
  <sheetViews>
    <sheetView topLeftCell="A4" workbookViewId="0">
      <selection activeCell="F14" sqref="F14"/>
    </sheetView>
  </sheetViews>
  <sheetFormatPr defaultRowHeight="16.5"/>
  <cols>
    <col min="1" max="2" width="10.875" customWidth="1"/>
    <col min="6" max="6" width="11.25" customWidth="1"/>
    <col min="7" max="7" width="11.5" customWidth="1"/>
    <col min="8" max="8" width="6.625" customWidth="1"/>
    <col min="9" max="9" width="15.625" customWidth="1"/>
    <col min="10" max="10" width="26.5" customWidth="1"/>
    <col min="11" max="11" width="25.25" customWidth="1"/>
    <col min="12" max="12" width="3.625" customWidth="1"/>
    <col min="13" max="13" width="14.25" customWidth="1"/>
  </cols>
  <sheetData>
    <row r="1" spans="1:14" ht="36.75" customHeight="1" thickBot="1">
      <c r="A1" s="322" t="s">
        <v>17</v>
      </c>
      <c r="B1" s="322"/>
      <c r="C1" s="322"/>
      <c r="D1" s="322"/>
      <c r="E1" s="322"/>
      <c r="F1" s="322"/>
      <c r="G1" s="322"/>
      <c r="H1" s="322"/>
      <c r="I1" s="322"/>
      <c r="J1" s="322"/>
      <c r="K1" s="322"/>
      <c r="L1" s="27"/>
      <c r="M1" s="27"/>
      <c r="N1" s="27"/>
    </row>
    <row r="2" spans="1:14" ht="28.5" thickBot="1">
      <c r="A2" s="323" t="s">
        <v>18</v>
      </c>
      <c r="B2" s="324"/>
      <c r="C2" s="28" t="e">
        <f>#REF!</f>
        <v>#REF!</v>
      </c>
      <c r="D2" s="29" t="e">
        <f>#REF!</f>
        <v>#REF!</v>
      </c>
      <c r="E2" s="29" t="e">
        <f>#REF!</f>
        <v>#REF!</v>
      </c>
      <c r="F2" s="30" t="e">
        <f>SUM(C2:E2)</f>
        <v>#REF!</v>
      </c>
      <c r="G2" s="31"/>
      <c r="H2" s="31"/>
      <c r="I2" s="32" t="s">
        <v>19</v>
      </c>
      <c r="J2" s="325" t="s">
        <v>20</v>
      </c>
      <c r="K2" s="325"/>
      <c r="L2" s="3"/>
      <c r="M2" s="3"/>
      <c r="N2" s="3"/>
    </row>
    <row r="3" spans="1:14" ht="36.75" thickBot="1">
      <c r="A3" s="326" t="s">
        <v>21</v>
      </c>
      <c r="B3" s="33">
        <v>2016</v>
      </c>
      <c r="C3" s="34" t="s">
        <v>0</v>
      </c>
      <c r="D3" s="34" t="s">
        <v>5</v>
      </c>
      <c r="E3" s="34" t="s">
        <v>1</v>
      </c>
      <c r="F3" s="35" t="s">
        <v>22</v>
      </c>
      <c r="G3" s="36" t="s">
        <v>23</v>
      </c>
      <c r="H3" s="329" t="s">
        <v>24</v>
      </c>
      <c r="I3" s="37">
        <v>5</v>
      </c>
      <c r="J3" s="74">
        <f>IF($I3=1,J4,IF($I3=2,J5,IF($I3=3,J6,IF($I3=4,J7,IF($I3=5,J14,J19)))))</f>
        <v>36526</v>
      </c>
      <c r="K3" s="74">
        <f>IF($I3=1,K4,IF($I3=2,K5,IF($I3=3,K6,IF($I3=4,K7,IF($I3=5,K14,K19)))))</f>
        <v>42369</v>
      </c>
      <c r="L3" s="317" t="s">
        <v>25</v>
      </c>
      <c r="M3" s="318"/>
      <c r="N3" s="3"/>
    </row>
    <row r="4" spans="1:14" ht="35.25">
      <c r="A4" s="327"/>
      <c r="B4" s="40" t="s">
        <v>26</v>
      </c>
      <c r="C4" s="41">
        <v>63</v>
      </c>
      <c r="D4" s="41">
        <v>61</v>
      </c>
      <c r="E4" s="41">
        <v>1</v>
      </c>
      <c r="F4" s="41">
        <f>E4+D4+C4</f>
        <v>125</v>
      </c>
      <c r="G4" s="41"/>
      <c r="H4" s="329"/>
      <c r="I4" s="40" t="s">
        <v>26</v>
      </c>
      <c r="J4" s="42">
        <v>42370</v>
      </c>
      <c r="K4" s="43">
        <v>42460</v>
      </c>
      <c r="L4" s="3"/>
      <c r="M4" s="44" t="s">
        <v>26</v>
      </c>
      <c r="N4" s="3"/>
    </row>
    <row r="5" spans="1:14" ht="35.25">
      <c r="A5" s="327"/>
      <c r="B5" s="45" t="s">
        <v>27</v>
      </c>
      <c r="C5" s="46">
        <v>68</v>
      </c>
      <c r="D5" s="46">
        <v>66</v>
      </c>
      <c r="E5" s="46">
        <v>2</v>
      </c>
      <c r="F5" s="46">
        <f>E5+D5+C5</f>
        <v>136</v>
      </c>
      <c r="G5" s="46"/>
      <c r="H5" s="329"/>
      <c r="I5" s="45" t="s">
        <v>27</v>
      </c>
      <c r="J5" s="47">
        <v>42461</v>
      </c>
      <c r="K5" s="48">
        <v>42551</v>
      </c>
      <c r="L5" s="3"/>
      <c r="M5" s="49" t="s">
        <v>27</v>
      </c>
      <c r="N5" s="3"/>
    </row>
    <row r="6" spans="1:14" ht="36" thickBot="1">
      <c r="A6" s="327"/>
      <c r="B6" s="50" t="s">
        <v>28</v>
      </c>
      <c r="C6" s="51">
        <v>67</v>
      </c>
      <c r="D6" s="51">
        <v>56</v>
      </c>
      <c r="E6" s="51">
        <v>0</v>
      </c>
      <c r="F6" s="51">
        <f>E6+D6+C6</f>
        <v>123</v>
      </c>
      <c r="G6" s="51"/>
      <c r="H6" s="329"/>
      <c r="I6" s="50" t="s">
        <v>28</v>
      </c>
      <c r="J6" s="52">
        <v>42552</v>
      </c>
      <c r="K6" s="53">
        <v>42643</v>
      </c>
      <c r="L6" s="3"/>
      <c r="M6" s="54" t="s">
        <v>28</v>
      </c>
      <c r="N6" s="3"/>
    </row>
    <row r="7" spans="1:14" ht="36" thickBot="1">
      <c r="A7" s="327"/>
      <c r="B7" s="55" t="s">
        <v>29</v>
      </c>
      <c r="C7" s="56">
        <v>75</v>
      </c>
      <c r="D7" s="56">
        <v>68</v>
      </c>
      <c r="E7" s="56">
        <v>4</v>
      </c>
      <c r="F7" s="56">
        <f>E7+D7+C7</f>
        <v>147</v>
      </c>
      <c r="G7" s="56"/>
      <c r="H7" s="329"/>
      <c r="I7" s="55" t="s">
        <v>29</v>
      </c>
      <c r="J7" s="57">
        <v>42644</v>
      </c>
      <c r="K7" s="58">
        <v>42735</v>
      </c>
      <c r="L7" s="3"/>
      <c r="M7" s="59" t="s">
        <v>29</v>
      </c>
      <c r="N7" s="3"/>
    </row>
    <row r="8" spans="1:14" ht="36" thickBot="1">
      <c r="A8" s="327"/>
      <c r="B8" s="60" t="s">
        <v>30</v>
      </c>
      <c r="C8" s="61">
        <f>SUM(C4:C7)</f>
        <v>273</v>
      </c>
      <c r="D8" s="61">
        <f>SUM(D4:D7)</f>
        <v>251</v>
      </c>
      <c r="E8" s="61">
        <f>SUM(E4:E7)</f>
        <v>7</v>
      </c>
      <c r="F8" s="62">
        <f>SUM(F4:F7)</f>
        <v>531</v>
      </c>
      <c r="G8" s="62"/>
      <c r="H8" s="31"/>
      <c r="I8" s="31"/>
      <c r="J8" s="63"/>
      <c r="K8" s="63"/>
      <c r="L8" s="3"/>
      <c r="M8" s="64" t="s">
        <v>31</v>
      </c>
      <c r="N8" s="3"/>
    </row>
    <row r="9" spans="1:14" ht="36" thickBot="1">
      <c r="A9" s="327"/>
      <c r="B9" s="65" t="s">
        <v>32</v>
      </c>
      <c r="C9" s="66">
        <v>273</v>
      </c>
      <c r="D9" s="66">
        <v>251</v>
      </c>
      <c r="E9" s="66">
        <v>7</v>
      </c>
      <c r="F9" s="67">
        <f>SUM(C9:E9)</f>
        <v>531</v>
      </c>
      <c r="G9" s="68">
        <v>357</v>
      </c>
      <c r="H9" s="69"/>
      <c r="I9" s="70">
        <v>2016</v>
      </c>
      <c r="J9" s="38">
        <v>42370</v>
      </c>
      <c r="K9" s="39">
        <v>42735</v>
      </c>
      <c r="L9" s="3"/>
      <c r="M9" s="71" t="s">
        <v>33</v>
      </c>
      <c r="N9" s="3"/>
    </row>
    <row r="10" spans="1:14" ht="21" thickBot="1">
      <c r="A10" s="328"/>
      <c r="B10" s="319" t="s">
        <v>34</v>
      </c>
      <c r="C10" s="320"/>
      <c r="D10" s="320"/>
      <c r="E10" s="320"/>
      <c r="F10" s="321"/>
      <c r="G10" s="36" t="s">
        <v>23</v>
      </c>
      <c r="H10" s="72"/>
      <c r="I10" s="31"/>
      <c r="J10" s="31"/>
      <c r="K10" s="31"/>
      <c r="L10" s="3"/>
      <c r="M10" s="3"/>
      <c r="N10" s="3"/>
    </row>
    <row r="11" spans="1:14" ht="17.25" thickBot="1">
      <c r="A11" s="72"/>
      <c r="B11" s="72"/>
      <c r="C11" s="72"/>
      <c r="D11" s="72"/>
      <c r="E11" s="72"/>
      <c r="F11" s="72"/>
      <c r="G11" s="72"/>
      <c r="H11" s="72"/>
      <c r="I11" s="31"/>
      <c r="J11" s="306" t="s">
        <v>35</v>
      </c>
      <c r="K11" s="306"/>
      <c r="L11" s="3"/>
      <c r="M11" s="3"/>
      <c r="N11" s="3"/>
    </row>
    <row r="12" spans="1:14" ht="30.75" thickBot="1">
      <c r="A12" s="31"/>
      <c r="B12" s="307" t="s">
        <v>36</v>
      </c>
      <c r="C12" s="308"/>
      <c r="D12" s="308"/>
      <c r="E12" s="308"/>
      <c r="F12" s="308"/>
      <c r="G12" s="309"/>
      <c r="H12" s="73"/>
      <c r="I12" s="31"/>
      <c r="J12" s="74">
        <f>IF($I12=1,J13,IF($I12=2,J14,IF($I12=3,J15,IF($I12=4,J16,IF($I12=5,J23,J28)))))</f>
        <v>0</v>
      </c>
      <c r="K12" s="74">
        <f>IF($I12=1,K13,IF($I12=2,K14,IF($I12=3,K15,IF($I12=4,K16,IF($I12=5,K23,K28)))))</f>
        <v>0</v>
      </c>
      <c r="L12" s="3"/>
      <c r="M12" s="3"/>
      <c r="N12" s="3"/>
    </row>
    <row r="13" spans="1:14" ht="21" thickBot="1">
      <c r="A13" s="31"/>
      <c r="B13" s="310" t="s">
        <v>37</v>
      </c>
      <c r="C13" s="311"/>
      <c r="D13" s="311"/>
      <c r="E13" s="311"/>
      <c r="F13" s="312"/>
      <c r="G13" s="36" t="s">
        <v>23</v>
      </c>
      <c r="H13" s="72"/>
      <c r="I13" s="31"/>
      <c r="J13" s="75"/>
      <c r="K13" s="75"/>
      <c r="L13" s="3"/>
      <c r="M13" s="3"/>
      <c r="N13" s="3"/>
    </row>
    <row r="14" spans="1:14" ht="36" thickBot="1">
      <c r="A14" s="31"/>
      <c r="B14" s="76"/>
      <c r="C14" s="77">
        <v>600</v>
      </c>
      <c r="D14" s="77">
        <v>481</v>
      </c>
      <c r="E14" s="77">
        <v>12</v>
      </c>
      <c r="F14" s="78">
        <f>SUM(C14:E14)</f>
        <v>1093</v>
      </c>
      <c r="G14" s="68">
        <v>732</v>
      </c>
      <c r="H14" s="79"/>
      <c r="I14" s="80" t="s">
        <v>31</v>
      </c>
      <c r="J14" s="81">
        <v>36526</v>
      </c>
      <c r="K14" s="82">
        <v>42369</v>
      </c>
      <c r="L14" s="3"/>
      <c r="M14" s="80" t="s">
        <v>38</v>
      </c>
      <c r="N14" s="3"/>
    </row>
    <row r="15" spans="1:14" ht="28.5" thickBot="1">
      <c r="A15" s="31"/>
      <c r="B15" s="83"/>
      <c r="C15" s="313">
        <v>36526</v>
      </c>
      <c r="D15" s="314"/>
      <c r="E15" s="313">
        <v>42369</v>
      </c>
      <c r="F15" s="314"/>
      <c r="G15" s="84"/>
      <c r="H15" s="85"/>
      <c r="I15" s="315" t="s">
        <v>39</v>
      </c>
      <c r="J15" s="75"/>
      <c r="K15" s="75"/>
      <c r="L15" s="3"/>
      <c r="M15" s="3"/>
      <c r="N15" s="3"/>
    </row>
    <row r="16" spans="1:14" ht="17.25" thickBot="1">
      <c r="A16" s="31"/>
      <c r="B16" s="31"/>
      <c r="C16" s="31"/>
      <c r="D16" s="31"/>
      <c r="E16" s="31"/>
      <c r="F16" s="31"/>
      <c r="G16" s="3"/>
      <c r="H16" s="31"/>
      <c r="I16" s="316"/>
      <c r="J16" s="86"/>
      <c r="K16" s="86"/>
      <c r="L16" s="3"/>
      <c r="M16" s="3"/>
      <c r="N16" s="3"/>
    </row>
    <row r="17" spans="1:14" ht="30.75" thickBot="1">
      <c r="A17" s="31"/>
      <c r="B17" s="310" t="s">
        <v>40</v>
      </c>
      <c r="C17" s="311"/>
      <c r="D17" s="311"/>
      <c r="E17" s="311"/>
      <c r="F17" s="312"/>
      <c r="G17" s="36" t="s">
        <v>23</v>
      </c>
      <c r="H17" s="87"/>
      <c r="I17" s="316"/>
      <c r="J17" s="88"/>
      <c r="K17" s="88"/>
      <c r="L17" s="3"/>
      <c r="M17" s="3"/>
      <c r="N17" s="3"/>
    </row>
    <row r="18" spans="1:14" ht="28.5" thickBot="1">
      <c r="A18" s="31"/>
      <c r="B18" s="89" t="s">
        <v>41</v>
      </c>
      <c r="C18" s="90">
        <f>C14+C9</f>
        <v>873</v>
      </c>
      <c r="D18" s="90">
        <f>D14+D9</f>
        <v>732</v>
      </c>
      <c r="E18" s="90">
        <f>E14+E9</f>
        <v>19</v>
      </c>
      <c r="F18" s="91">
        <f>SUM(C18:E18)</f>
        <v>1624</v>
      </c>
      <c r="G18" s="68">
        <f>G14+G9</f>
        <v>1089</v>
      </c>
      <c r="H18" s="92"/>
      <c r="I18" s="316"/>
      <c r="J18" s="88"/>
      <c r="K18" s="88"/>
      <c r="L18" s="3"/>
      <c r="M18" s="3"/>
      <c r="N18" s="3"/>
    </row>
    <row r="19" spans="1:14" ht="36" thickBot="1">
      <c r="A19" s="31"/>
      <c r="B19" s="83"/>
      <c r="C19" s="93">
        <v>859</v>
      </c>
      <c r="D19" s="93">
        <v>733</v>
      </c>
      <c r="E19" s="93">
        <v>25</v>
      </c>
      <c r="F19" s="94">
        <f>SUM(C19:E19)</f>
        <v>1617</v>
      </c>
      <c r="G19" s="95"/>
      <c r="H19" s="69"/>
      <c r="I19" s="100" t="s">
        <v>33</v>
      </c>
      <c r="J19" s="96">
        <v>36526</v>
      </c>
      <c r="K19" s="97">
        <v>42735</v>
      </c>
      <c r="L19" s="3"/>
      <c r="M19" s="3"/>
      <c r="N19" s="3"/>
    </row>
    <row r="20" spans="1:14" ht="18.75">
      <c r="A20" s="3"/>
      <c r="B20" s="3"/>
      <c r="C20" s="302">
        <v>36526</v>
      </c>
      <c r="D20" s="303"/>
      <c r="E20" s="302">
        <v>42735</v>
      </c>
      <c r="F20" s="303"/>
      <c r="G20" s="3"/>
      <c r="H20" s="31"/>
      <c r="I20" s="3"/>
      <c r="J20" s="3"/>
      <c r="K20" s="3"/>
      <c r="L20" s="3"/>
      <c r="M20" s="3"/>
      <c r="N20" s="3"/>
    </row>
    <row r="21" spans="1:14">
      <c r="A21" s="3"/>
      <c r="B21" s="3"/>
      <c r="C21" s="3"/>
      <c r="D21" s="3"/>
      <c r="E21" s="3"/>
      <c r="F21" s="3"/>
      <c r="G21" s="3"/>
      <c r="H21" s="31"/>
      <c r="I21" s="3"/>
      <c r="J21" s="3"/>
      <c r="K21" s="3"/>
      <c r="L21" s="3"/>
      <c r="M21" s="3"/>
      <c r="N21" s="3"/>
    </row>
    <row r="22" spans="1:14" ht="26.25">
      <c r="A22" s="98" t="s">
        <v>42</v>
      </c>
      <c r="B22" s="99">
        <f>F19</f>
        <v>1617</v>
      </c>
      <c r="C22" s="304" t="s">
        <v>43</v>
      </c>
      <c r="D22" s="304"/>
      <c r="E22" s="304"/>
      <c r="F22" s="304"/>
      <c r="G22" s="99">
        <f>G18</f>
        <v>1089</v>
      </c>
      <c r="H22" s="305" t="s">
        <v>44</v>
      </c>
      <c r="I22" s="305"/>
      <c r="J22" s="305"/>
      <c r="K22" s="305"/>
      <c r="L22" s="3"/>
      <c r="M22" s="3"/>
      <c r="N22" s="3"/>
    </row>
    <row r="23" spans="1:14">
      <c r="A23" s="3"/>
      <c r="B23" s="3"/>
      <c r="C23" s="3"/>
      <c r="D23" s="3"/>
      <c r="E23" s="3"/>
      <c r="F23" s="3"/>
      <c r="G23" s="3"/>
      <c r="H23" s="31"/>
      <c r="I23" s="3"/>
      <c r="J23" s="3"/>
      <c r="K23" s="3"/>
      <c r="L23" s="3"/>
      <c r="M23" s="3"/>
      <c r="N23" s="3"/>
    </row>
    <row r="24" spans="1:14">
      <c r="A24" s="3"/>
      <c r="B24" s="3"/>
      <c r="C24" s="3"/>
      <c r="D24" s="3"/>
      <c r="E24" s="3"/>
      <c r="F24" s="3"/>
      <c r="G24" s="3"/>
      <c r="H24" s="31"/>
      <c r="I24" s="3"/>
      <c r="J24" s="3"/>
      <c r="K24" s="3"/>
      <c r="L24" s="3"/>
      <c r="M24" s="3"/>
      <c r="N24" s="3"/>
    </row>
    <row r="25" spans="1:14" ht="27.75">
      <c r="A25" s="3"/>
      <c r="B25" s="3"/>
      <c r="C25" s="3"/>
      <c r="D25" s="3"/>
      <c r="E25" s="3"/>
      <c r="F25" s="91">
        <v>1549</v>
      </c>
      <c r="G25" s="3"/>
      <c r="H25" s="3"/>
      <c r="I25" s="3"/>
      <c r="J25" s="3"/>
      <c r="K25" s="3"/>
      <c r="L25" s="3"/>
      <c r="M25" s="3"/>
      <c r="N25" s="3"/>
    </row>
    <row r="26" spans="1:14" ht="27.75">
      <c r="F26" s="91">
        <f>F18-F25</f>
        <v>75</v>
      </c>
    </row>
  </sheetData>
  <mergeCells count="18">
    <mergeCell ref="L3:M3"/>
    <mergeCell ref="B10:F10"/>
    <mergeCell ref="A1:K1"/>
    <mergeCell ref="A2:B2"/>
    <mergeCell ref="J2:K2"/>
    <mergeCell ref="A3:A10"/>
    <mergeCell ref="H3:H7"/>
    <mergeCell ref="C20:D20"/>
    <mergeCell ref="E20:F20"/>
    <mergeCell ref="C22:F22"/>
    <mergeCell ref="H22:K22"/>
    <mergeCell ref="J11:K11"/>
    <mergeCell ref="B12:G12"/>
    <mergeCell ref="B13:F13"/>
    <mergeCell ref="C15:D15"/>
    <mergeCell ref="E15:F15"/>
    <mergeCell ref="I15:I18"/>
    <mergeCell ref="B17:F17"/>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R18"/>
  <sheetViews>
    <sheetView showRuler="0" view="pageBreakPreview" topLeftCell="A4" zoomScale="85" zoomScaleNormal="80" zoomScaleSheetLayoutView="85" zoomScalePageLayoutView="60" workbookViewId="0">
      <selection activeCell="H12" sqref="H12"/>
    </sheetView>
  </sheetViews>
  <sheetFormatPr defaultColWidth="9.25" defaultRowHeight="12.75"/>
  <cols>
    <col min="1" max="1" width="3.875" style="103" customWidth="1"/>
    <col min="2" max="2" width="19.875" style="104" customWidth="1"/>
    <col min="3" max="4" width="7.25" style="104" hidden="1" customWidth="1"/>
    <col min="5" max="5" width="5.875" style="104" hidden="1" customWidth="1"/>
    <col min="6" max="7" width="7.25" style="105" hidden="1" customWidth="1"/>
    <col min="8" max="8" width="5.875" style="105" hidden="1" customWidth="1"/>
    <col min="9" max="10" width="6.375" style="105" hidden="1" customWidth="1"/>
    <col min="11" max="13" width="7.25" style="105" hidden="1" customWidth="1"/>
    <col min="14" max="14" width="5.375" style="105" hidden="1" customWidth="1"/>
    <col min="15" max="15" width="7.25" style="105" hidden="1" customWidth="1"/>
    <col min="16" max="16" width="6.375" style="105" hidden="1" customWidth="1"/>
    <col min="17" max="19" width="7.25" style="105" hidden="1" customWidth="1"/>
    <col min="20" max="20" width="6.25" style="105" hidden="1" customWidth="1"/>
    <col min="21" max="21" width="7.25" style="105" hidden="1" customWidth="1"/>
    <col min="22" max="22" width="6.375" style="105" hidden="1" customWidth="1"/>
    <col min="23" max="23" width="7.25" style="105" hidden="1" customWidth="1"/>
    <col min="24" max="24" width="7.25" style="105" customWidth="1"/>
    <col min="25" max="26" width="9.875" style="105" customWidth="1"/>
    <col min="27" max="27" width="7.25" style="105" customWidth="1"/>
    <col min="28" max="29" width="9.875" style="105" customWidth="1"/>
    <col min="30" max="30" width="7.25" style="105" customWidth="1"/>
    <col min="31" max="32" width="9.875" style="105" customWidth="1"/>
    <col min="33" max="33" width="8.875" style="105" customWidth="1"/>
    <col min="34" max="35" width="9.875" style="105" customWidth="1"/>
    <col min="36" max="36" width="7.25" style="105" customWidth="1"/>
    <col min="37" max="38" width="9.875" style="105" customWidth="1"/>
    <col min="39" max="39" width="8.625" style="105" customWidth="1"/>
    <col min="40" max="41" width="9.875" style="105" customWidth="1"/>
    <col min="42" max="42" width="7.875" style="103" customWidth="1"/>
    <col min="43" max="44" width="9.875" style="103" customWidth="1"/>
    <col min="45" max="16384" width="9.25" style="103"/>
  </cols>
  <sheetData>
    <row r="1" spans="1:44" ht="24.75" customHeight="1"/>
    <row r="2" spans="1:44" ht="87.75" customHeight="1">
      <c r="A2" s="401" t="s">
        <v>85</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row>
    <row r="3" spans="1:44" s="106" customFormat="1" ht="34.5" customHeight="1">
      <c r="A3" s="405" t="s">
        <v>54</v>
      </c>
      <c r="B3" s="405"/>
      <c r="C3" s="406" t="s">
        <v>68</v>
      </c>
      <c r="D3" s="406" t="s">
        <v>73</v>
      </c>
      <c r="E3" s="406" t="s">
        <v>74</v>
      </c>
      <c r="F3" s="402" t="s">
        <v>47</v>
      </c>
      <c r="G3" s="402"/>
      <c r="H3" s="402"/>
      <c r="I3" s="402"/>
      <c r="J3" s="402"/>
      <c r="K3" s="402"/>
      <c r="L3" s="402" t="s">
        <v>48</v>
      </c>
      <c r="M3" s="402"/>
      <c r="N3" s="402"/>
      <c r="O3" s="402"/>
      <c r="P3" s="402"/>
      <c r="Q3" s="402"/>
      <c r="R3" s="402" t="s">
        <v>49</v>
      </c>
      <c r="S3" s="402"/>
      <c r="T3" s="402"/>
      <c r="U3" s="402"/>
      <c r="V3" s="402"/>
      <c r="W3" s="402"/>
      <c r="X3" s="402" t="s">
        <v>50</v>
      </c>
      <c r="Y3" s="402"/>
      <c r="Z3" s="402"/>
      <c r="AA3" s="402"/>
      <c r="AB3" s="402"/>
      <c r="AC3" s="402"/>
      <c r="AD3" s="402"/>
      <c r="AE3" s="402"/>
      <c r="AF3" s="402"/>
      <c r="AG3" s="402"/>
      <c r="AH3" s="402"/>
      <c r="AI3" s="402"/>
      <c r="AJ3" s="402"/>
      <c r="AK3" s="402"/>
      <c r="AL3" s="402"/>
      <c r="AM3" s="402"/>
      <c r="AN3" s="402"/>
      <c r="AO3" s="402"/>
      <c r="AP3" s="402"/>
      <c r="AQ3" s="402"/>
      <c r="AR3" s="402"/>
    </row>
    <row r="4" spans="1:44" s="104" customFormat="1" ht="138.75" customHeight="1">
      <c r="A4" s="405"/>
      <c r="B4" s="405"/>
      <c r="C4" s="406"/>
      <c r="D4" s="406"/>
      <c r="E4" s="406"/>
      <c r="F4" s="118" t="s">
        <v>69</v>
      </c>
      <c r="G4" s="107" t="s">
        <v>79</v>
      </c>
      <c r="H4" s="107" t="s">
        <v>76</v>
      </c>
      <c r="I4" s="107" t="s">
        <v>80</v>
      </c>
      <c r="J4" s="107" t="s">
        <v>51</v>
      </c>
      <c r="K4" s="107" t="s">
        <v>52</v>
      </c>
      <c r="L4" s="118" t="s">
        <v>71</v>
      </c>
      <c r="M4" s="107" t="str">
        <f>G4</f>
        <v>ЭН имеют действ. сроки на настоя. время</v>
      </c>
      <c r="N4" s="107" t="str">
        <f>H4</f>
        <v xml:space="preserve"> Срок истек до 31 декабря 2015г.</v>
      </c>
      <c r="O4" s="107" t="s">
        <v>80</v>
      </c>
      <c r="P4" s="107" t="str">
        <f>J4</f>
        <v>срок ЭН истекает в течение 2016г.</v>
      </c>
      <c r="Q4" s="107" t="str">
        <f>K4</f>
        <v>план на 2016 год 
для 100 % охвата</v>
      </c>
      <c r="R4" s="118" t="s">
        <v>72</v>
      </c>
      <c r="S4" s="107" t="str">
        <f>M4</f>
        <v>ЭН имеют действ. сроки на настоя. время</v>
      </c>
      <c r="T4" s="107" t="str">
        <f>N4</f>
        <v xml:space="preserve"> Срок истек до 31 декабря 2015г.</v>
      </c>
      <c r="U4" s="107" t="s">
        <v>80</v>
      </c>
      <c r="V4" s="107" t="str">
        <f>P4</f>
        <v>срок ЭН истекает в течение 2016г.</v>
      </c>
      <c r="W4" s="107" t="str">
        <f>Q4</f>
        <v>план на 2016 год 
для 100 % охвата</v>
      </c>
      <c r="X4" s="404" t="s">
        <v>70</v>
      </c>
      <c r="Y4" s="404"/>
      <c r="Z4" s="404"/>
      <c r="AA4" s="400" t="str">
        <f>S4</f>
        <v>ЭН имеют действ. сроки на настоя. время</v>
      </c>
      <c r="AB4" s="400"/>
      <c r="AC4" s="400"/>
      <c r="AD4" s="400" t="str">
        <f>T4</f>
        <v xml:space="preserve"> Срок истек до 31 декабря 2015г.</v>
      </c>
      <c r="AE4" s="400"/>
      <c r="AF4" s="400"/>
      <c r="AG4" s="400" t="s">
        <v>81</v>
      </c>
      <c r="AH4" s="400"/>
      <c r="AI4" s="400"/>
      <c r="AJ4" s="400" t="str">
        <f>V4</f>
        <v>срок ЭН истекает в течение 2016г.</v>
      </c>
      <c r="AK4" s="400"/>
      <c r="AL4" s="400"/>
      <c r="AM4" s="400" t="s">
        <v>78</v>
      </c>
      <c r="AN4" s="400"/>
      <c r="AO4" s="400"/>
      <c r="AP4" s="400" t="s">
        <v>77</v>
      </c>
      <c r="AQ4" s="400"/>
      <c r="AR4" s="400"/>
    </row>
    <row r="5" spans="1:44" s="104" customFormat="1" ht="33.75" customHeight="1">
      <c r="A5" s="120"/>
      <c r="B5" s="120"/>
      <c r="C5" s="121"/>
      <c r="D5" s="121"/>
      <c r="E5" s="121"/>
      <c r="F5" s="118"/>
      <c r="G5" s="107"/>
      <c r="H5" s="107"/>
      <c r="I5" s="107"/>
      <c r="J5" s="107"/>
      <c r="K5" s="107"/>
      <c r="L5" s="118"/>
      <c r="M5" s="107"/>
      <c r="N5" s="107"/>
      <c r="O5" s="107"/>
      <c r="P5" s="107"/>
      <c r="Q5" s="107"/>
      <c r="R5" s="118"/>
      <c r="S5" s="107"/>
      <c r="T5" s="107"/>
      <c r="U5" s="107"/>
      <c r="V5" s="107"/>
      <c r="W5" s="107"/>
      <c r="X5" s="123" t="s">
        <v>84</v>
      </c>
      <c r="Y5" s="123" t="s">
        <v>82</v>
      </c>
      <c r="Z5" s="123" t="s">
        <v>83</v>
      </c>
      <c r="AA5" s="123" t="s">
        <v>84</v>
      </c>
      <c r="AB5" s="123" t="s">
        <v>82</v>
      </c>
      <c r="AC5" s="123" t="s">
        <v>83</v>
      </c>
      <c r="AD5" s="123" t="s">
        <v>84</v>
      </c>
      <c r="AE5" s="123" t="s">
        <v>82</v>
      </c>
      <c r="AF5" s="123" t="s">
        <v>83</v>
      </c>
      <c r="AG5" s="123" t="s">
        <v>84</v>
      </c>
      <c r="AH5" s="123" t="s">
        <v>82</v>
      </c>
      <c r="AI5" s="123" t="s">
        <v>83</v>
      </c>
      <c r="AJ5" s="123" t="s">
        <v>84</v>
      </c>
      <c r="AK5" s="123" t="s">
        <v>82</v>
      </c>
      <c r="AL5" s="123" t="s">
        <v>83</v>
      </c>
      <c r="AM5" s="123" t="s">
        <v>84</v>
      </c>
      <c r="AN5" s="123" t="s">
        <v>82</v>
      </c>
      <c r="AO5" s="123" t="s">
        <v>83</v>
      </c>
      <c r="AP5" s="123" t="s">
        <v>84</v>
      </c>
      <c r="AQ5" s="123" t="s">
        <v>82</v>
      </c>
      <c r="AR5" s="123" t="s">
        <v>83</v>
      </c>
    </row>
    <row r="6" spans="1:44" s="105" customFormat="1" ht="32.25" customHeight="1">
      <c r="A6" s="119">
        <v>1</v>
      </c>
      <c r="B6" s="110" t="s">
        <v>66</v>
      </c>
      <c r="C6" s="108" t="e">
        <f>#REF!</f>
        <v>#REF!</v>
      </c>
      <c r="D6" s="108" t="e">
        <f>#REF!</f>
        <v>#REF!</v>
      </c>
      <c r="E6" s="108" t="e">
        <f>#REF!</f>
        <v>#REF!</v>
      </c>
      <c r="F6" s="109" t="e">
        <f>#REF!</f>
        <v>#REF!</v>
      </c>
      <c r="G6" s="108" t="e">
        <f>#REF!</f>
        <v>#REF!</v>
      </c>
      <c r="H6" s="108" t="e">
        <f>#REF!</f>
        <v>#REF!</v>
      </c>
      <c r="I6" s="108" t="e">
        <f>F6-G6-H6</f>
        <v>#REF!</v>
      </c>
      <c r="J6" s="108" t="e">
        <f>#REF!</f>
        <v>#REF!</v>
      </c>
      <c r="K6" s="108" t="e">
        <f>H6+I6+J6</f>
        <v>#REF!</v>
      </c>
      <c r="L6" s="109" t="e">
        <f>#REF!</f>
        <v>#REF!</v>
      </c>
      <c r="M6" s="108" t="e">
        <f>#REF!</f>
        <v>#REF!</v>
      </c>
      <c r="N6" s="108" t="e">
        <f>#REF!</f>
        <v>#REF!</v>
      </c>
      <c r="O6" s="108" t="e">
        <f>L6-M6-N6</f>
        <v>#REF!</v>
      </c>
      <c r="P6" s="108" t="e">
        <f>#REF!</f>
        <v>#REF!</v>
      </c>
      <c r="Q6" s="108" t="e">
        <f>N6+O6+P6</f>
        <v>#REF!</v>
      </c>
      <c r="R6" s="109" t="e">
        <f>#REF!</f>
        <v>#REF!</v>
      </c>
      <c r="S6" s="108" t="e">
        <f>#REF!</f>
        <v>#REF!</v>
      </c>
      <c r="T6" s="108" t="e">
        <f>#REF!</f>
        <v>#REF!</v>
      </c>
      <c r="U6" s="108" t="e">
        <f>R6-S6-T6</f>
        <v>#REF!</v>
      </c>
      <c r="V6" s="108" t="e">
        <f>#REF!</f>
        <v>#REF!</v>
      </c>
      <c r="W6" s="108" t="e">
        <f>T6+U6+V6</f>
        <v>#REF!</v>
      </c>
      <c r="X6" s="122" t="e">
        <f t="shared" ref="X6:X16" si="0">F6+L6+R6</f>
        <v>#REF!</v>
      </c>
      <c r="Y6" s="122"/>
      <c r="Z6" s="122"/>
      <c r="AA6" s="108" t="e">
        <f t="shared" ref="AA6:AA16" si="1">G6+M6+S6</f>
        <v>#REF!</v>
      </c>
      <c r="AB6" s="108"/>
      <c r="AC6" s="108"/>
      <c r="AD6" s="108" t="e">
        <f>H6+N6+T6</f>
        <v>#REF!</v>
      </c>
      <c r="AE6" s="108">
        <v>13</v>
      </c>
      <c r="AF6" s="108">
        <v>36</v>
      </c>
      <c r="AG6" s="108" t="e">
        <f t="shared" ref="AG6:AG17" si="2">I6+O6+U6</f>
        <v>#REF!</v>
      </c>
      <c r="AH6" s="108"/>
      <c r="AI6" s="108"/>
      <c r="AJ6" s="108" t="e">
        <f t="shared" ref="AJ6:AJ16" si="3">J6+P6+V6</f>
        <v>#REF!</v>
      </c>
      <c r="AK6" s="108"/>
      <c r="AL6" s="108"/>
      <c r="AM6" s="108" t="e">
        <f t="shared" ref="AM6:AM16" si="4">K6+Q6+W6</f>
        <v>#REF!</v>
      </c>
      <c r="AN6" s="108"/>
      <c r="AO6" s="108"/>
      <c r="AP6" s="108" t="e">
        <f>#REF!</f>
        <v>#REF!</v>
      </c>
      <c r="AQ6" s="111"/>
      <c r="AR6" s="111"/>
    </row>
    <row r="7" spans="1:44" s="105" customFormat="1" ht="32.25" customHeight="1">
      <c r="A7" s="119">
        <v>2</v>
      </c>
      <c r="B7" s="110" t="s">
        <v>56</v>
      </c>
      <c r="C7" s="108" t="e">
        <f>#REF!</f>
        <v>#REF!</v>
      </c>
      <c r="D7" s="108" t="e">
        <f>#REF!</f>
        <v>#REF!</v>
      </c>
      <c r="E7" s="108" t="e">
        <f>#REF!</f>
        <v>#REF!</v>
      </c>
      <c r="F7" s="109" t="e">
        <f>#REF!</f>
        <v>#REF!</v>
      </c>
      <c r="G7" s="108" t="e">
        <f>#REF!</f>
        <v>#REF!</v>
      </c>
      <c r="H7" s="108" t="e">
        <f>#REF!</f>
        <v>#REF!</v>
      </c>
      <c r="I7" s="108" t="e">
        <f t="shared" ref="I7:I17" si="5">F7-G7-H7</f>
        <v>#REF!</v>
      </c>
      <c r="J7" s="108" t="e">
        <f>#REF!</f>
        <v>#REF!</v>
      </c>
      <c r="K7" s="108" t="e">
        <f t="shared" ref="K7:K16" si="6">H7+I7+J7</f>
        <v>#REF!</v>
      </c>
      <c r="L7" s="109" t="e">
        <f>#REF!</f>
        <v>#REF!</v>
      </c>
      <c r="M7" s="108" t="e">
        <f>#REF!</f>
        <v>#REF!</v>
      </c>
      <c r="N7" s="108" t="e">
        <f>#REF!</f>
        <v>#REF!</v>
      </c>
      <c r="O7" s="108" t="e">
        <f t="shared" ref="O7:O17" si="7">L7-M7-N7</f>
        <v>#REF!</v>
      </c>
      <c r="P7" s="108" t="e">
        <f>#REF!</f>
        <v>#REF!</v>
      </c>
      <c r="Q7" s="108" t="e">
        <f t="shared" ref="Q7:Q17" si="8">N7+O7+P7</f>
        <v>#REF!</v>
      </c>
      <c r="R7" s="109" t="e">
        <f>#REF!</f>
        <v>#REF!</v>
      </c>
      <c r="S7" s="108" t="e">
        <f>#REF!</f>
        <v>#REF!</v>
      </c>
      <c r="T7" s="108" t="e">
        <f>#REF!</f>
        <v>#REF!</v>
      </c>
      <c r="U7" s="108" t="e">
        <f t="shared" ref="U7:U17" si="9">R7-S7-T7</f>
        <v>#REF!</v>
      </c>
      <c r="V7" s="108" t="e">
        <f>#REF!</f>
        <v>#REF!</v>
      </c>
      <c r="W7" s="108" t="e">
        <f t="shared" ref="W7:W17" si="10">T7+U7+V7</f>
        <v>#REF!</v>
      </c>
      <c r="X7" s="122" t="e">
        <f t="shared" si="0"/>
        <v>#REF!</v>
      </c>
      <c r="Y7" s="122"/>
      <c r="Z7" s="122"/>
      <c r="AA7" s="108" t="e">
        <f t="shared" si="1"/>
        <v>#REF!</v>
      </c>
      <c r="AB7" s="108"/>
      <c r="AC7" s="108"/>
      <c r="AD7" s="108" t="e">
        <f t="shared" ref="AD7:AD17" si="11">H7+N7+T7</f>
        <v>#REF!</v>
      </c>
      <c r="AE7" s="108">
        <v>4</v>
      </c>
      <c r="AF7" s="108" t="e">
        <f>AD7-AE7</f>
        <v>#REF!</v>
      </c>
      <c r="AG7" s="108" t="e">
        <f t="shared" si="2"/>
        <v>#REF!</v>
      </c>
      <c r="AH7" s="108"/>
      <c r="AI7" s="108"/>
      <c r="AJ7" s="108" t="e">
        <f t="shared" si="3"/>
        <v>#REF!</v>
      </c>
      <c r="AK7" s="108"/>
      <c r="AL7" s="108"/>
      <c r="AM7" s="108" t="e">
        <f t="shared" si="4"/>
        <v>#REF!</v>
      </c>
      <c r="AN7" s="108"/>
      <c r="AO7" s="108"/>
      <c r="AP7" s="108" t="e">
        <f>#REF!</f>
        <v>#REF!</v>
      </c>
      <c r="AQ7" s="111"/>
      <c r="AR7" s="111"/>
    </row>
    <row r="8" spans="1:44" s="105" customFormat="1" ht="32.25" customHeight="1">
      <c r="A8" s="119">
        <v>3</v>
      </c>
      <c r="B8" s="110" t="s">
        <v>57</v>
      </c>
      <c r="C8" s="108" t="e">
        <f>#REF!</f>
        <v>#REF!</v>
      </c>
      <c r="D8" s="108" t="e">
        <f>#REF!</f>
        <v>#REF!</v>
      </c>
      <c r="E8" s="108" t="e">
        <f>#REF!</f>
        <v>#REF!</v>
      </c>
      <c r="F8" s="109" t="e">
        <f>#REF!</f>
        <v>#REF!</v>
      </c>
      <c r="G8" s="108" t="e">
        <f>#REF!</f>
        <v>#REF!</v>
      </c>
      <c r="H8" s="108" t="e">
        <f>#REF!</f>
        <v>#REF!</v>
      </c>
      <c r="I8" s="108" t="e">
        <f t="shared" si="5"/>
        <v>#REF!</v>
      </c>
      <c r="J8" s="108" t="e">
        <f>#REF!</f>
        <v>#REF!</v>
      </c>
      <c r="K8" s="108" t="e">
        <f t="shared" si="6"/>
        <v>#REF!</v>
      </c>
      <c r="L8" s="109" t="e">
        <f>#REF!</f>
        <v>#REF!</v>
      </c>
      <c r="M8" s="108" t="e">
        <f>#REF!</f>
        <v>#REF!</v>
      </c>
      <c r="N8" s="108" t="e">
        <f>#REF!</f>
        <v>#REF!</v>
      </c>
      <c r="O8" s="108" t="e">
        <f t="shared" si="7"/>
        <v>#REF!</v>
      </c>
      <c r="P8" s="108" t="e">
        <f>#REF!</f>
        <v>#REF!</v>
      </c>
      <c r="Q8" s="108" t="e">
        <f t="shared" si="8"/>
        <v>#REF!</v>
      </c>
      <c r="R8" s="109" t="e">
        <f>#REF!</f>
        <v>#REF!</v>
      </c>
      <c r="S8" s="108" t="e">
        <f>#REF!</f>
        <v>#REF!</v>
      </c>
      <c r="T8" s="108" t="e">
        <f>#REF!</f>
        <v>#REF!</v>
      </c>
      <c r="U8" s="108" t="e">
        <f t="shared" si="9"/>
        <v>#REF!</v>
      </c>
      <c r="V8" s="108" t="e">
        <f>#REF!</f>
        <v>#REF!</v>
      </c>
      <c r="W8" s="108" t="e">
        <f t="shared" si="10"/>
        <v>#REF!</v>
      </c>
      <c r="X8" s="122" t="e">
        <f t="shared" si="0"/>
        <v>#REF!</v>
      </c>
      <c r="Y8" s="122"/>
      <c r="Z8" s="122"/>
      <c r="AA8" s="108" t="e">
        <f t="shared" si="1"/>
        <v>#REF!</v>
      </c>
      <c r="AB8" s="108"/>
      <c r="AC8" s="108"/>
      <c r="AD8" s="108" t="e">
        <f t="shared" si="11"/>
        <v>#REF!</v>
      </c>
      <c r="AE8" s="108">
        <v>6</v>
      </c>
      <c r="AF8" s="108" t="e">
        <f t="shared" ref="AF8:AF17" si="12">AD8-AE8</f>
        <v>#REF!</v>
      </c>
      <c r="AG8" s="108" t="e">
        <f t="shared" si="2"/>
        <v>#REF!</v>
      </c>
      <c r="AH8" s="108"/>
      <c r="AI8" s="108"/>
      <c r="AJ8" s="108" t="e">
        <f t="shared" si="3"/>
        <v>#REF!</v>
      </c>
      <c r="AK8" s="108"/>
      <c r="AL8" s="108"/>
      <c r="AM8" s="108" t="e">
        <f t="shared" si="4"/>
        <v>#REF!</v>
      </c>
      <c r="AN8" s="108"/>
      <c r="AO8" s="108"/>
      <c r="AP8" s="108" t="e">
        <f>#REF!</f>
        <v>#REF!</v>
      </c>
      <c r="AQ8" s="111"/>
      <c r="AR8" s="111"/>
    </row>
    <row r="9" spans="1:44" s="105" customFormat="1" ht="32.25" customHeight="1">
      <c r="A9" s="119">
        <v>4</v>
      </c>
      <c r="B9" s="110" t="s">
        <v>58</v>
      </c>
      <c r="C9" s="108" t="e">
        <f>#REF!</f>
        <v>#REF!</v>
      </c>
      <c r="D9" s="108" t="e">
        <f>#REF!</f>
        <v>#REF!</v>
      </c>
      <c r="E9" s="108" t="e">
        <f>#REF!</f>
        <v>#REF!</v>
      </c>
      <c r="F9" s="109" t="e">
        <f>#REF!</f>
        <v>#REF!</v>
      </c>
      <c r="G9" s="108" t="e">
        <f>#REF!</f>
        <v>#REF!</v>
      </c>
      <c r="H9" s="108" t="e">
        <f>#REF!</f>
        <v>#REF!</v>
      </c>
      <c r="I9" s="108" t="e">
        <f t="shared" si="5"/>
        <v>#REF!</v>
      </c>
      <c r="J9" s="108" t="e">
        <f>#REF!</f>
        <v>#REF!</v>
      </c>
      <c r="K9" s="108" t="e">
        <f t="shared" si="6"/>
        <v>#REF!</v>
      </c>
      <c r="L9" s="109" t="e">
        <f>#REF!</f>
        <v>#REF!</v>
      </c>
      <c r="M9" s="108" t="e">
        <f>#REF!</f>
        <v>#REF!</v>
      </c>
      <c r="N9" s="108" t="e">
        <f>#REF!</f>
        <v>#REF!</v>
      </c>
      <c r="O9" s="108" t="e">
        <f t="shared" si="7"/>
        <v>#REF!</v>
      </c>
      <c r="P9" s="108" t="e">
        <f>#REF!</f>
        <v>#REF!</v>
      </c>
      <c r="Q9" s="108" t="e">
        <f t="shared" si="8"/>
        <v>#REF!</v>
      </c>
      <c r="R9" s="109" t="e">
        <f>#REF!</f>
        <v>#REF!</v>
      </c>
      <c r="S9" s="108" t="e">
        <f>#REF!</f>
        <v>#REF!</v>
      </c>
      <c r="T9" s="108" t="e">
        <f>#REF!</f>
        <v>#REF!</v>
      </c>
      <c r="U9" s="108" t="e">
        <f t="shared" si="9"/>
        <v>#REF!</v>
      </c>
      <c r="V9" s="108" t="e">
        <f>#REF!</f>
        <v>#REF!</v>
      </c>
      <c r="W9" s="108" t="e">
        <f t="shared" si="10"/>
        <v>#REF!</v>
      </c>
      <c r="X9" s="122" t="e">
        <f t="shared" si="0"/>
        <v>#REF!</v>
      </c>
      <c r="Y9" s="122"/>
      <c r="Z9" s="122"/>
      <c r="AA9" s="108" t="e">
        <f t="shared" si="1"/>
        <v>#REF!</v>
      </c>
      <c r="AB9" s="108"/>
      <c r="AC9" s="108"/>
      <c r="AD9" s="108" t="e">
        <f t="shared" si="11"/>
        <v>#REF!</v>
      </c>
      <c r="AE9" s="108">
        <v>21</v>
      </c>
      <c r="AF9" s="108" t="e">
        <f t="shared" si="12"/>
        <v>#REF!</v>
      </c>
      <c r="AG9" s="108" t="e">
        <f t="shared" si="2"/>
        <v>#REF!</v>
      </c>
      <c r="AH9" s="108"/>
      <c r="AI9" s="108"/>
      <c r="AJ9" s="108" t="e">
        <f t="shared" si="3"/>
        <v>#REF!</v>
      </c>
      <c r="AK9" s="108"/>
      <c r="AL9" s="108"/>
      <c r="AM9" s="108" t="e">
        <f t="shared" si="4"/>
        <v>#REF!</v>
      </c>
      <c r="AN9" s="108"/>
      <c r="AO9" s="108"/>
      <c r="AP9" s="108" t="e">
        <f>#REF!</f>
        <v>#REF!</v>
      </c>
      <c r="AQ9" s="111"/>
      <c r="AR9" s="111"/>
    </row>
    <row r="10" spans="1:44" s="105" customFormat="1" ht="32.25" customHeight="1">
      <c r="A10" s="119">
        <v>5</v>
      </c>
      <c r="B10" s="110" t="s">
        <v>59</v>
      </c>
      <c r="C10" s="108" t="e">
        <f>#REF!</f>
        <v>#REF!</v>
      </c>
      <c r="D10" s="108" t="e">
        <f>#REF!</f>
        <v>#REF!</v>
      </c>
      <c r="E10" s="108" t="e">
        <f>#REF!</f>
        <v>#REF!</v>
      </c>
      <c r="F10" s="109" t="e">
        <f>#REF!</f>
        <v>#REF!</v>
      </c>
      <c r="G10" s="108" t="e">
        <f>#REF!</f>
        <v>#REF!</v>
      </c>
      <c r="H10" s="108" t="e">
        <f>#REF!</f>
        <v>#REF!</v>
      </c>
      <c r="I10" s="108" t="e">
        <f t="shared" si="5"/>
        <v>#REF!</v>
      </c>
      <c r="J10" s="108" t="e">
        <f>#REF!</f>
        <v>#REF!</v>
      </c>
      <c r="K10" s="108" t="e">
        <f t="shared" si="6"/>
        <v>#REF!</v>
      </c>
      <c r="L10" s="109" t="e">
        <f>#REF!</f>
        <v>#REF!</v>
      </c>
      <c r="M10" s="108" t="e">
        <f>#REF!</f>
        <v>#REF!</v>
      </c>
      <c r="N10" s="108" t="e">
        <f>#REF!</f>
        <v>#REF!</v>
      </c>
      <c r="O10" s="108" t="e">
        <f t="shared" si="7"/>
        <v>#REF!</v>
      </c>
      <c r="P10" s="108" t="e">
        <f>#REF!</f>
        <v>#REF!</v>
      </c>
      <c r="Q10" s="108" t="e">
        <f t="shared" si="8"/>
        <v>#REF!</v>
      </c>
      <c r="R10" s="109" t="e">
        <f>#REF!</f>
        <v>#REF!</v>
      </c>
      <c r="S10" s="108" t="e">
        <f>#REF!</f>
        <v>#REF!</v>
      </c>
      <c r="T10" s="108" t="e">
        <f>#REF!</f>
        <v>#REF!</v>
      </c>
      <c r="U10" s="108" t="e">
        <f t="shared" si="9"/>
        <v>#REF!</v>
      </c>
      <c r="V10" s="108" t="e">
        <f>#REF!</f>
        <v>#REF!</v>
      </c>
      <c r="W10" s="108" t="e">
        <f t="shared" si="10"/>
        <v>#REF!</v>
      </c>
      <c r="X10" s="122" t="e">
        <f t="shared" si="0"/>
        <v>#REF!</v>
      </c>
      <c r="Y10" s="122"/>
      <c r="Z10" s="122"/>
      <c r="AA10" s="108" t="e">
        <f t="shared" si="1"/>
        <v>#REF!</v>
      </c>
      <c r="AB10" s="108"/>
      <c r="AC10" s="108"/>
      <c r="AD10" s="108" t="e">
        <f t="shared" si="11"/>
        <v>#REF!</v>
      </c>
      <c r="AE10" s="108">
        <v>13</v>
      </c>
      <c r="AF10" s="108" t="e">
        <f t="shared" si="12"/>
        <v>#REF!</v>
      </c>
      <c r="AG10" s="108" t="e">
        <f t="shared" si="2"/>
        <v>#REF!</v>
      </c>
      <c r="AH10" s="108"/>
      <c r="AI10" s="108"/>
      <c r="AJ10" s="108" t="e">
        <f t="shared" si="3"/>
        <v>#REF!</v>
      </c>
      <c r="AK10" s="108"/>
      <c r="AL10" s="108"/>
      <c r="AM10" s="108" t="e">
        <f t="shared" si="4"/>
        <v>#REF!</v>
      </c>
      <c r="AN10" s="108"/>
      <c r="AO10" s="108"/>
      <c r="AP10" s="108" t="e">
        <f>#REF!</f>
        <v>#REF!</v>
      </c>
      <c r="AQ10" s="111"/>
      <c r="AR10" s="111"/>
    </row>
    <row r="11" spans="1:44" s="105" customFormat="1" ht="32.25" customHeight="1">
      <c r="A11" s="119">
        <v>6</v>
      </c>
      <c r="B11" s="110" t="s">
        <v>60</v>
      </c>
      <c r="C11" s="108" t="e">
        <f>#REF!</f>
        <v>#REF!</v>
      </c>
      <c r="D11" s="108" t="e">
        <f>#REF!</f>
        <v>#REF!</v>
      </c>
      <c r="E11" s="108" t="e">
        <f>#REF!</f>
        <v>#REF!</v>
      </c>
      <c r="F11" s="109" t="e">
        <f>#REF!</f>
        <v>#REF!</v>
      </c>
      <c r="G11" s="108" t="e">
        <f>#REF!</f>
        <v>#REF!</v>
      </c>
      <c r="H11" s="108" t="e">
        <f>#REF!</f>
        <v>#REF!</v>
      </c>
      <c r="I11" s="108" t="e">
        <f t="shared" si="5"/>
        <v>#REF!</v>
      </c>
      <c r="J11" s="108" t="e">
        <f>#REF!</f>
        <v>#REF!</v>
      </c>
      <c r="K11" s="108" t="e">
        <f t="shared" si="6"/>
        <v>#REF!</v>
      </c>
      <c r="L11" s="109" t="e">
        <f>#REF!</f>
        <v>#REF!</v>
      </c>
      <c r="M11" s="108" t="e">
        <f>#REF!</f>
        <v>#REF!</v>
      </c>
      <c r="N11" s="108" t="e">
        <f>#REF!</f>
        <v>#REF!</v>
      </c>
      <c r="O11" s="108" t="e">
        <f t="shared" si="7"/>
        <v>#REF!</v>
      </c>
      <c r="P11" s="108" t="e">
        <f>#REF!</f>
        <v>#REF!</v>
      </c>
      <c r="Q11" s="108" t="e">
        <f t="shared" si="8"/>
        <v>#REF!</v>
      </c>
      <c r="R11" s="109" t="e">
        <f>#REF!</f>
        <v>#REF!</v>
      </c>
      <c r="S11" s="108" t="e">
        <f>#REF!</f>
        <v>#REF!</v>
      </c>
      <c r="T11" s="108" t="e">
        <f>#REF!</f>
        <v>#REF!</v>
      </c>
      <c r="U11" s="108" t="e">
        <f t="shared" si="9"/>
        <v>#REF!</v>
      </c>
      <c r="V11" s="108" t="e">
        <f>#REF!</f>
        <v>#REF!</v>
      </c>
      <c r="W11" s="108" t="e">
        <f t="shared" si="10"/>
        <v>#REF!</v>
      </c>
      <c r="X11" s="122" t="e">
        <f t="shared" si="0"/>
        <v>#REF!</v>
      </c>
      <c r="Y11" s="122"/>
      <c r="Z11" s="122"/>
      <c r="AA11" s="108" t="e">
        <f t="shared" si="1"/>
        <v>#REF!</v>
      </c>
      <c r="AB11" s="108"/>
      <c r="AC11" s="108"/>
      <c r="AD11" s="108" t="e">
        <f t="shared" si="11"/>
        <v>#REF!</v>
      </c>
      <c r="AE11" s="108">
        <v>4</v>
      </c>
      <c r="AF11" s="108" t="e">
        <f t="shared" si="12"/>
        <v>#REF!</v>
      </c>
      <c r="AG11" s="108" t="e">
        <f t="shared" si="2"/>
        <v>#REF!</v>
      </c>
      <c r="AH11" s="108"/>
      <c r="AI11" s="108"/>
      <c r="AJ11" s="108" t="e">
        <f t="shared" si="3"/>
        <v>#REF!</v>
      </c>
      <c r="AK11" s="108"/>
      <c r="AL11" s="108"/>
      <c r="AM11" s="108" t="e">
        <f t="shared" si="4"/>
        <v>#REF!</v>
      </c>
      <c r="AN11" s="108"/>
      <c r="AO11" s="108"/>
      <c r="AP11" s="108" t="e">
        <f>#REF!</f>
        <v>#REF!</v>
      </c>
      <c r="AQ11" s="111"/>
      <c r="AR11" s="111"/>
    </row>
    <row r="12" spans="1:44" s="105" customFormat="1" ht="32.25" customHeight="1">
      <c r="A12" s="119">
        <v>7</v>
      </c>
      <c r="B12" s="110" t="s">
        <v>61</v>
      </c>
      <c r="C12" s="108" t="e">
        <f>#REF!</f>
        <v>#REF!</v>
      </c>
      <c r="D12" s="108" t="e">
        <f>#REF!</f>
        <v>#REF!</v>
      </c>
      <c r="E12" s="108" t="e">
        <f>#REF!</f>
        <v>#REF!</v>
      </c>
      <c r="F12" s="109" t="e">
        <f>#REF!</f>
        <v>#REF!</v>
      </c>
      <c r="G12" s="108" t="e">
        <f>#REF!</f>
        <v>#REF!</v>
      </c>
      <c r="H12" s="108" t="e">
        <f>#REF!</f>
        <v>#REF!</v>
      </c>
      <c r="I12" s="108" t="e">
        <f t="shared" si="5"/>
        <v>#REF!</v>
      </c>
      <c r="J12" s="108" t="e">
        <f>#REF!</f>
        <v>#REF!</v>
      </c>
      <c r="K12" s="108" t="e">
        <f t="shared" si="6"/>
        <v>#REF!</v>
      </c>
      <c r="L12" s="109" t="e">
        <f>#REF!</f>
        <v>#REF!</v>
      </c>
      <c r="M12" s="108" t="e">
        <f>#REF!</f>
        <v>#REF!</v>
      </c>
      <c r="N12" s="108" t="e">
        <f>#REF!</f>
        <v>#REF!</v>
      </c>
      <c r="O12" s="108" t="e">
        <f t="shared" si="7"/>
        <v>#REF!</v>
      </c>
      <c r="P12" s="108" t="e">
        <f>#REF!</f>
        <v>#REF!</v>
      </c>
      <c r="Q12" s="108" t="e">
        <f t="shared" si="8"/>
        <v>#REF!</v>
      </c>
      <c r="R12" s="109" t="e">
        <f>#REF!</f>
        <v>#REF!</v>
      </c>
      <c r="S12" s="108" t="e">
        <f>#REF!</f>
        <v>#REF!</v>
      </c>
      <c r="T12" s="108" t="e">
        <f>#REF!</f>
        <v>#REF!</v>
      </c>
      <c r="U12" s="108" t="e">
        <f t="shared" si="9"/>
        <v>#REF!</v>
      </c>
      <c r="V12" s="108" t="e">
        <f>#REF!</f>
        <v>#REF!</v>
      </c>
      <c r="W12" s="108" t="e">
        <f t="shared" si="10"/>
        <v>#REF!</v>
      </c>
      <c r="X12" s="122" t="e">
        <f t="shared" si="0"/>
        <v>#REF!</v>
      </c>
      <c r="Y12" s="122"/>
      <c r="Z12" s="122"/>
      <c r="AA12" s="108" t="e">
        <f t="shared" si="1"/>
        <v>#REF!</v>
      </c>
      <c r="AB12" s="108"/>
      <c r="AC12" s="108"/>
      <c r="AD12" s="108" t="e">
        <f t="shared" si="11"/>
        <v>#REF!</v>
      </c>
      <c r="AE12" s="108">
        <v>25</v>
      </c>
      <c r="AF12" s="108" t="e">
        <f t="shared" si="12"/>
        <v>#REF!</v>
      </c>
      <c r="AG12" s="108" t="e">
        <f t="shared" si="2"/>
        <v>#REF!</v>
      </c>
      <c r="AH12" s="108"/>
      <c r="AI12" s="108"/>
      <c r="AJ12" s="108" t="e">
        <f t="shared" si="3"/>
        <v>#REF!</v>
      </c>
      <c r="AK12" s="108"/>
      <c r="AL12" s="108"/>
      <c r="AM12" s="108" t="e">
        <f t="shared" si="4"/>
        <v>#REF!</v>
      </c>
      <c r="AN12" s="108"/>
      <c r="AO12" s="108"/>
      <c r="AP12" s="108" t="e">
        <f>#REF!</f>
        <v>#REF!</v>
      </c>
      <c r="AQ12" s="111"/>
      <c r="AR12" s="111"/>
    </row>
    <row r="13" spans="1:44" s="105" customFormat="1" ht="32.25" customHeight="1">
      <c r="A13" s="119">
        <v>8</v>
      </c>
      <c r="B13" s="110" t="s">
        <v>62</v>
      </c>
      <c r="C13" s="108" t="e">
        <f>#REF!</f>
        <v>#REF!</v>
      </c>
      <c r="D13" s="108" t="e">
        <f>#REF!</f>
        <v>#REF!</v>
      </c>
      <c r="E13" s="108" t="e">
        <f>#REF!</f>
        <v>#REF!</v>
      </c>
      <c r="F13" s="109" t="e">
        <f>#REF!</f>
        <v>#REF!</v>
      </c>
      <c r="G13" s="108" t="e">
        <f>#REF!</f>
        <v>#REF!</v>
      </c>
      <c r="H13" s="108" t="e">
        <f>#REF!</f>
        <v>#REF!</v>
      </c>
      <c r="I13" s="108" t="e">
        <f t="shared" si="5"/>
        <v>#REF!</v>
      </c>
      <c r="J13" s="108" t="e">
        <f>#REF!</f>
        <v>#REF!</v>
      </c>
      <c r="K13" s="108" t="e">
        <f t="shared" si="6"/>
        <v>#REF!</v>
      </c>
      <c r="L13" s="109" t="e">
        <f>#REF!</f>
        <v>#REF!</v>
      </c>
      <c r="M13" s="108" t="e">
        <f>#REF!</f>
        <v>#REF!</v>
      </c>
      <c r="N13" s="108" t="e">
        <f>#REF!</f>
        <v>#REF!</v>
      </c>
      <c r="O13" s="108" t="e">
        <f t="shared" si="7"/>
        <v>#REF!</v>
      </c>
      <c r="P13" s="108" t="e">
        <f>#REF!</f>
        <v>#REF!</v>
      </c>
      <c r="Q13" s="108" t="e">
        <f t="shared" si="8"/>
        <v>#REF!</v>
      </c>
      <c r="R13" s="109" t="e">
        <f>#REF!</f>
        <v>#REF!</v>
      </c>
      <c r="S13" s="108" t="e">
        <f>#REF!</f>
        <v>#REF!</v>
      </c>
      <c r="T13" s="108" t="e">
        <f>#REF!</f>
        <v>#REF!</v>
      </c>
      <c r="U13" s="108" t="e">
        <f t="shared" si="9"/>
        <v>#REF!</v>
      </c>
      <c r="V13" s="108" t="e">
        <f>#REF!</f>
        <v>#REF!</v>
      </c>
      <c r="W13" s="108" t="e">
        <f t="shared" si="10"/>
        <v>#REF!</v>
      </c>
      <c r="X13" s="122" t="e">
        <f t="shared" si="0"/>
        <v>#REF!</v>
      </c>
      <c r="Y13" s="122"/>
      <c r="Z13" s="122"/>
      <c r="AA13" s="108" t="e">
        <f t="shared" si="1"/>
        <v>#REF!</v>
      </c>
      <c r="AB13" s="108"/>
      <c r="AC13" s="108"/>
      <c r="AD13" s="108" t="e">
        <f t="shared" si="11"/>
        <v>#REF!</v>
      </c>
      <c r="AE13" s="108">
        <v>7</v>
      </c>
      <c r="AF13" s="108" t="e">
        <f t="shared" si="12"/>
        <v>#REF!</v>
      </c>
      <c r="AG13" s="108" t="e">
        <f t="shared" si="2"/>
        <v>#REF!</v>
      </c>
      <c r="AH13" s="108"/>
      <c r="AI13" s="108"/>
      <c r="AJ13" s="108" t="e">
        <f t="shared" si="3"/>
        <v>#REF!</v>
      </c>
      <c r="AK13" s="108"/>
      <c r="AL13" s="108"/>
      <c r="AM13" s="108" t="e">
        <f t="shared" si="4"/>
        <v>#REF!</v>
      </c>
      <c r="AN13" s="108"/>
      <c r="AO13" s="108"/>
      <c r="AP13" s="108" t="e">
        <f>#REF!</f>
        <v>#REF!</v>
      </c>
      <c r="AQ13" s="111"/>
      <c r="AR13" s="111"/>
    </row>
    <row r="14" spans="1:44" s="105" customFormat="1" ht="32.25" customHeight="1">
      <c r="A14" s="119">
        <v>9</v>
      </c>
      <c r="B14" s="110" t="s">
        <v>63</v>
      </c>
      <c r="C14" s="108" t="e">
        <f>#REF!</f>
        <v>#REF!</v>
      </c>
      <c r="D14" s="108" t="e">
        <f>#REF!</f>
        <v>#REF!</v>
      </c>
      <c r="E14" s="108" t="e">
        <f>#REF!</f>
        <v>#REF!</v>
      </c>
      <c r="F14" s="109" t="e">
        <f>#REF!</f>
        <v>#REF!</v>
      </c>
      <c r="G14" s="108" t="e">
        <f>#REF!</f>
        <v>#REF!</v>
      </c>
      <c r="H14" s="108" t="e">
        <f>#REF!</f>
        <v>#REF!</v>
      </c>
      <c r="I14" s="108" t="e">
        <f t="shared" si="5"/>
        <v>#REF!</v>
      </c>
      <c r="J14" s="108" t="e">
        <f>#REF!</f>
        <v>#REF!</v>
      </c>
      <c r="K14" s="108" t="e">
        <f t="shared" si="6"/>
        <v>#REF!</v>
      </c>
      <c r="L14" s="109" t="e">
        <f>#REF!</f>
        <v>#REF!</v>
      </c>
      <c r="M14" s="108" t="e">
        <f>#REF!</f>
        <v>#REF!</v>
      </c>
      <c r="N14" s="108" t="e">
        <f>#REF!</f>
        <v>#REF!</v>
      </c>
      <c r="O14" s="108" t="e">
        <f t="shared" si="7"/>
        <v>#REF!</v>
      </c>
      <c r="P14" s="108" t="e">
        <f>#REF!</f>
        <v>#REF!</v>
      </c>
      <c r="Q14" s="108" t="e">
        <f t="shared" si="8"/>
        <v>#REF!</v>
      </c>
      <c r="R14" s="109" t="e">
        <f>#REF!</f>
        <v>#REF!</v>
      </c>
      <c r="S14" s="108" t="e">
        <f>#REF!</f>
        <v>#REF!</v>
      </c>
      <c r="T14" s="108" t="e">
        <f>#REF!</f>
        <v>#REF!</v>
      </c>
      <c r="U14" s="108" t="e">
        <f t="shared" si="9"/>
        <v>#REF!</v>
      </c>
      <c r="V14" s="108" t="e">
        <f>#REF!</f>
        <v>#REF!</v>
      </c>
      <c r="W14" s="108" t="e">
        <f t="shared" si="10"/>
        <v>#REF!</v>
      </c>
      <c r="X14" s="122" t="e">
        <f t="shared" si="0"/>
        <v>#REF!</v>
      </c>
      <c r="Y14" s="122"/>
      <c r="Z14" s="122"/>
      <c r="AA14" s="108" t="e">
        <f t="shared" si="1"/>
        <v>#REF!</v>
      </c>
      <c r="AB14" s="108"/>
      <c r="AC14" s="108"/>
      <c r="AD14" s="108" t="e">
        <f t="shared" si="11"/>
        <v>#REF!</v>
      </c>
      <c r="AE14" s="108">
        <v>27</v>
      </c>
      <c r="AF14" s="108" t="e">
        <f t="shared" si="12"/>
        <v>#REF!</v>
      </c>
      <c r="AG14" s="108" t="e">
        <f t="shared" si="2"/>
        <v>#REF!</v>
      </c>
      <c r="AH14" s="108"/>
      <c r="AI14" s="108"/>
      <c r="AJ14" s="108" t="e">
        <f t="shared" si="3"/>
        <v>#REF!</v>
      </c>
      <c r="AK14" s="108"/>
      <c r="AL14" s="108"/>
      <c r="AM14" s="108" t="e">
        <f t="shared" si="4"/>
        <v>#REF!</v>
      </c>
      <c r="AN14" s="108"/>
      <c r="AO14" s="108"/>
      <c r="AP14" s="108" t="e">
        <f>#REF!</f>
        <v>#REF!</v>
      </c>
      <c r="AQ14" s="111"/>
      <c r="AR14" s="111"/>
    </row>
    <row r="15" spans="1:44" s="105" customFormat="1" ht="32.25" customHeight="1">
      <c r="A15" s="119">
        <v>10</v>
      </c>
      <c r="B15" s="110" t="s">
        <v>64</v>
      </c>
      <c r="C15" s="108" t="e">
        <f>#REF!</f>
        <v>#REF!</v>
      </c>
      <c r="D15" s="108" t="e">
        <f>#REF!</f>
        <v>#REF!</v>
      </c>
      <c r="E15" s="108" t="e">
        <f>#REF!</f>
        <v>#REF!</v>
      </c>
      <c r="F15" s="109" t="e">
        <f>#REF!</f>
        <v>#REF!</v>
      </c>
      <c r="G15" s="108" t="e">
        <f>#REF!</f>
        <v>#REF!</v>
      </c>
      <c r="H15" s="108" t="e">
        <f>#REF!</f>
        <v>#REF!</v>
      </c>
      <c r="I15" s="108" t="e">
        <f t="shared" si="5"/>
        <v>#REF!</v>
      </c>
      <c r="J15" s="108" t="e">
        <f>#REF!</f>
        <v>#REF!</v>
      </c>
      <c r="K15" s="108" t="e">
        <f t="shared" si="6"/>
        <v>#REF!</v>
      </c>
      <c r="L15" s="109" t="e">
        <f>#REF!</f>
        <v>#REF!</v>
      </c>
      <c r="M15" s="108" t="e">
        <f>#REF!</f>
        <v>#REF!</v>
      </c>
      <c r="N15" s="108" t="e">
        <f>#REF!</f>
        <v>#REF!</v>
      </c>
      <c r="O15" s="108" t="e">
        <f t="shared" si="7"/>
        <v>#REF!</v>
      </c>
      <c r="P15" s="108" t="e">
        <f>#REF!</f>
        <v>#REF!</v>
      </c>
      <c r="Q15" s="108" t="e">
        <f t="shared" si="8"/>
        <v>#REF!</v>
      </c>
      <c r="R15" s="109" t="e">
        <f>#REF!</f>
        <v>#REF!</v>
      </c>
      <c r="S15" s="108" t="e">
        <f>#REF!</f>
        <v>#REF!</v>
      </c>
      <c r="T15" s="108" t="e">
        <f>#REF!</f>
        <v>#REF!</v>
      </c>
      <c r="U15" s="108" t="e">
        <f t="shared" si="9"/>
        <v>#REF!</v>
      </c>
      <c r="V15" s="108" t="e">
        <f>#REF!</f>
        <v>#REF!</v>
      </c>
      <c r="W15" s="108" t="e">
        <f t="shared" si="10"/>
        <v>#REF!</v>
      </c>
      <c r="X15" s="122" t="e">
        <f t="shared" si="0"/>
        <v>#REF!</v>
      </c>
      <c r="Y15" s="122"/>
      <c r="Z15" s="122"/>
      <c r="AA15" s="108" t="e">
        <f t="shared" si="1"/>
        <v>#REF!</v>
      </c>
      <c r="AB15" s="108"/>
      <c r="AC15" s="108"/>
      <c r="AD15" s="108" t="e">
        <f t="shared" si="11"/>
        <v>#REF!</v>
      </c>
      <c r="AE15" s="108">
        <v>6</v>
      </c>
      <c r="AF15" s="108" t="e">
        <f t="shared" si="12"/>
        <v>#REF!</v>
      </c>
      <c r="AG15" s="108" t="e">
        <f t="shared" si="2"/>
        <v>#REF!</v>
      </c>
      <c r="AH15" s="108"/>
      <c r="AI15" s="108"/>
      <c r="AJ15" s="108" t="e">
        <f t="shared" si="3"/>
        <v>#REF!</v>
      </c>
      <c r="AK15" s="108"/>
      <c r="AL15" s="108"/>
      <c r="AM15" s="108" t="e">
        <f t="shared" si="4"/>
        <v>#REF!</v>
      </c>
      <c r="AN15" s="108"/>
      <c r="AO15" s="108"/>
      <c r="AP15" s="108" t="e">
        <f>#REF!</f>
        <v>#REF!</v>
      </c>
      <c r="AQ15" s="111"/>
      <c r="AR15" s="111"/>
    </row>
    <row r="16" spans="1:44" s="105" customFormat="1" ht="32.25" customHeight="1">
      <c r="A16" s="119">
        <v>11</v>
      </c>
      <c r="B16" s="110" t="s">
        <v>65</v>
      </c>
      <c r="C16" s="108" t="e">
        <f>#REF!</f>
        <v>#REF!</v>
      </c>
      <c r="D16" s="108" t="e">
        <f>#REF!</f>
        <v>#REF!</v>
      </c>
      <c r="E16" s="108" t="e">
        <f>#REF!</f>
        <v>#REF!</v>
      </c>
      <c r="F16" s="109" t="e">
        <f>#REF!</f>
        <v>#REF!</v>
      </c>
      <c r="G16" s="108" t="e">
        <f>#REF!</f>
        <v>#REF!</v>
      </c>
      <c r="H16" s="108" t="e">
        <f>#REF!</f>
        <v>#REF!</v>
      </c>
      <c r="I16" s="108" t="e">
        <f t="shared" si="5"/>
        <v>#REF!</v>
      </c>
      <c r="J16" s="108" t="e">
        <f>#REF!</f>
        <v>#REF!</v>
      </c>
      <c r="K16" s="108" t="e">
        <f t="shared" si="6"/>
        <v>#REF!</v>
      </c>
      <c r="L16" s="109" t="e">
        <f>#REF!</f>
        <v>#REF!</v>
      </c>
      <c r="M16" s="108" t="e">
        <f>#REF!</f>
        <v>#REF!</v>
      </c>
      <c r="N16" s="108" t="e">
        <f>#REF!</f>
        <v>#REF!</v>
      </c>
      <c r="O16" s="108" t="e">
        <f t="shared" si="7"/>
        <v>#REF!</v>
      </c>
      <c r="P16" s="108" t="e">
        <f>#REF!</f>
        <v>#REF!</v>
      </c>
      <c r="Q16" s="108" t="e">
        <f t="shared" si="8"/>
        <v>#REF!</v>
      </c>
      <c r="R16" s="109" t="e">
        <f>#REF!</f>
        <v>#REF!</v>
      </c>
      <c r="S16" s="108" t="e">
        <f>#REF!</f>
        <v>#REF!</v>
      </c>
      <c r="T16" s="108" t="e">
        <f>#REF!</f>
        <v>#REF!</v>
      </c>
      <c r="U16" s="108" t="e">
        <f t="shared" si="9"/>
        <v>#REF!</v>
      </c>
      <c r="V16" s="108" t="e">
        <f>#REF!</f>
        <v>#REF!</v>
      </c>
      <c r="W16" s="108" t="e">
        <f t="shared" si="10"/>
        <v>#REF!</v>
      </c>
      <c r="X16" s="122" t="e">
        <f t="shared" si="0"/>
        <v>#REF!</v>
      </c>
      <c r="Y16" s="122"/>
      <c r="Z16" s="122"/>
      <c r="AA16" s="108" t="e">
        <f t="shared" si="1"/>
        <v>#REF!</v>
      </c>
      <c r="AB16" s="108"/>
      <c r="AC16" s="108"/>
      <c r="AD16" s="108" t="e">
        <f t="shared" si="11"/>
        <v>#REF!</v>
      </c>
      <c r="AE16" s="108">
        <v>13</v>
      </c>
      <c r="AF16" s="108" t="e">
        <f t="shared" si="12"/>
        <v>#REF!</v>
      </c>
      <c r="AG16" s="108" t="e">
        <f t="shared" si="2"/>
        <v>#REF!</v>
      </c>
      <c r="AH16" s="108"/>
      <c r="AI16" s="108"/>
      <c r="AJ16" s="108" t="e">
        <f t="shared" si="3"/>
        <v>#REF!</v>
      </c>
      <c r="AK16" s="108"/>
      <c r="AL16" s="108"/>
      <c r="AM16" s="108" t="e">
        <f t="shared" si="4"/>
        <v>#REF!</v>
      </c>
      <c r="AN16" s="108"/>
      <c r="AO16" s="108"/>
      <c r="AP16" s="108" t="e">
        <f>#REF!</f>
        <v>#REF!</v>
      </c>
      <c r="AQ16" s="111"/>
      <c r="AR16" s="111"/>
    </row>
    <row r="17" spans="1:44" s="105" customFormat="1" ht="32.25" customHeight="1">
      <c r="A17" s="403" t="s">
        <v>53</v>
      </c>
      <c r="B17" s="403"/>
      <c r="C17" s="108" t="e">
        <f>SUM(C6:C16)</f>
        <v>#REF!</v>
      </c>
      <c r="D17" s="108" t="e">
        <f>SUM(D6:D16)</f>
        <v>#REF!</v>
      </c>
      <c r="E17" s="108" t="e">
        <f>SUM(E6:E16)</f>
        <v>#REF!</v>
      </c>
      <c r="F17" s="109" t="e">
        <f>#REF!</f>
        <v>#REF!</v>
      </c>
      <c r="G17" s="108" t="e">
        <f>#REF!</f>
        <v>#REF!</v>
      </c>
      <c r="H17" s="108" t="e">
        <f>SUM(H6:H16)</f>
        <v>#REF!</v>
      </c>
      <c r="I17" s="108" t="e">
        <f t="shared" si="5"/>
        <v>#REF!</v>
      </c>
      <c r="J17" s="108" t="e">
        <f>SUM(J6:J16)</f>
        <v>#REF!</v>
      </c>
      <c r="K17" s="108" t="e">
        <f>H17+I17+J17</f>
        <v>#REF!</v>
      </c>
      <c r="L17" s="109" t="e">
        <f>SUM(L6:L16)</f>
        <v>#REF!</v>
      </c>
      <c r="M17" s="108" t="e">
        <f>SUM(M6:M16)</f>
        <v>#REF!</v>
      </c>
      <c r="N17" s="108" t="e">
        <f>SUM(N6:N16)</f>
        <v>#REF!</v>
      </c>
      <c r="O17" s="108" t="e">
        <f t="shared" si="7"/>
        <v>#REF!</v>
      </c>
      <c r="P17" s="108" t="e">
        <f>SUM(P6:P16)</f>
        <v>#REF!</v>
      </c>
      <c r="Q17" s="108" t="e">
        <f t="shared" si="8"/>
        <v>#REF!</v>
      </c>
      <c r="R17" s="109" t="e">
        <f>SUM(R6:R16)</f>
        <v>#REF!</v>
      </c>
      <c r="S17" s="108" t="e">
        <f>SUM(S6:S16)</f>
        <v>#REF!</v>
      </c>
      <c r="T17" s="108" t="e">
        <f>SUM(T6:T16)</f>
        <v>#REF!</v>
      </c>
      <c r="U17" s="108" t="e">
        <f t="shared" si="9"/>
        <v>#REF!</v>
      </c>
      <c r="V17" s="108" t="e">
        <f>SUM(V6:V16)</f>
        <v>#REF!</v>
      </c>
      <c r="W17" s="108" t="e">
        <f t="shared" si="10"/>
        <v>#REF!</v>
      </c>
      <c r="X17" s="122" t="e">
        <f>SUM(X6:X16)</f>
        <v>#REF!</v>
      </c>
      <c r="Y17" s="122"/>
      <c r="Z17" s="122"/>
      <c r="AA17" s="108" t="e">
        <f>SUM(AA6:AA16)</f>
        <v>#REF!</v>
      </c>
      <c r="AB17" s="108"/>
      <c r="AC17" s="108"/>
      <c r="AD17" s="108" t="e">
        <f t="shared" si="11"/>
        <v>#REF!</v>
      </c>
      <c r="AE17" s="108">
        <f>SUM(AE6:AE16)</f>
        <v>139</v>
      </c>
      <c r="AF17" s="108" t="e">
        <f t="shared" si="12"/>
        <v>#REF!</v>
      </c>
      <c r="AG17" s="108" t="e">
        <f t="shared" si="2"/>
        <v>#REF!</v>
      </c>
      <c r="AH17" s="108"/>
      <c r="AI17" s="108"/>
      <c r="AJ17" s="108" t="e">
        <f>SUM(AJ6:AJ16)</f>
        <v>#REF!</v>
      </c>
      <c r="AK17" s="108"/>
      <c r="AL17" s="108"/>
      <c r="AM17" s="108" t="e">
        <f>SUM(AM6:AM16)</f>
        <v>#REF!</v>
      </c>
      <c r="AN17" s="108"/>
      <c r="AO17" s="108"/>
      <c r="AP17" s="108" t="e">
        <f>SUM(AP6:AP16)</f>
        <v>#REF!</v>
      </c>
      <c r="AQ17" s="111"/>
      <c r="AR17" s="111"/>
    </row>
    <row r="18" spans="1:44" ht="21" thickBot="1">
      <c r="AD18" s="113">
        <v>394</v>
      </c>
      <c r="AE18" s="116"/>
      <c r="AF18" s="116"/>
      <c r="AG18" s="114">
        <v>82</v>
      </c>
      <c r="AH18" s="117"/>
      <c r="AI18" s="117"/>
      <c r="AJ18" s="115">
        <v>329</v>
      </c>
      <c r="AK18" s="112"/>
      <c r="AL18" s="112"/>
      <c r="AM18" s="112"/>
      <c r="AN18" s="112"/>
      <c r="AO18" s="112"/>
    </row>
  </sheetData>
  <mergeCells count="17">
    <mergeCell ref="A17:B17"/>
    <mergeCell ref="AG4:AI4"/>
    <mergeCell ref="X4:Z4"/>
    <mergeCell ref="AA4:AC4"/>
    <mergeCell ref="AD4:AF4"/>
    <mergeCell ref="A3:B4"/>
    <mergeCell ref="C3:C4"/>
    <mergeCell ref="D3:D4"/>
    <mergeCell ref="E3:E4"/>
    <mergeCell ref="F3:K3"/>
    <mergeCell ref="L3:Q3"/>
    <mergeCell ref="R3:W3"/>
    <mergeCell ref="AM4:AO4"/>
    <mergeCell ref="AP4:AR4"/>
    <mergeCell ref="A2:AR2"/>
    <mergeCell ref="X3:AR3"/>
    <mergeCell ref="AJ4:AL4"/>
  </mergeCells>
  <printOptions horizontalCentered="1" verticalCentered="1"/>
  <pageMargins left="0.15748031496062992" right="0.15748031496062992" top="0.15748031496062992" bottom="0.31496062992125984" header="0" footer="0.27559055118110237"/>
  <pageSetup paperSize="9" scale="61" orientation="landscape" verticalDpi="300" r:id="rId1"/>
  <headerFooter alignWithMargins="0">
    <oddFooter>&amp;C&amp;6&amp;D &amp;T &amp;Z&amp;F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zoomScale="70" zoomScaleNormal="70" workbookViewId="0">
      <selection activeCell="N17" sqref="N17"/>
    </sheetView>
  </sheetViews>
  <sheetFormatPr defaultRowHeight="16.5"/>
  <cols>
    <col min="1" max="1" width="52.375" customWidth="1"/>
    <col min="2" max="4" width="28.875" bestFit="1" customWidth="1"/>
  </cols>
  <sheetData>
    <row r="2" spans="1:4" ht="17.25" thickBot="1"/>
    <row r="3" spans="1:4" ht="150" customHeight="1">
      <c r="A3" s="263"/>
      <c r="B3" s="264" t="s">
        <v>183</v>
      </c>
      <c r="C3" s="264" t="s">
        <v>181</v>
      </c>
      <c r="D3" s="265" t="s">
        <v>182</v>
      </c>
    </row>
    <row r="4" spans="1:4" ht="82.5" customHeight="1">
      <c r="A4" s="257" t="s">
        <v>179</v>
      </c>
      <c r="B4" s="259">
        <v>2000</v>
      </c>
      <c r="C4" s="259">
        <v>2400</v>
      </c>
      <c r="D4" s="261">
        <v>2000</v>
      </c>
    </row>
    <row r="5" spans="1:4" ht="82.5" customHeight="1">
      <c r="A5" s="257" t="s">
        <v>180</v>
      </c>
      <c r="B5" s="259">
        <v>1500</v>
      </c>
      <c r="C5" s="259">
        <v>1900</v>
      </c>
      <c r="D5" s="261">
        <v>1900</v>
      </c>
    </row>
    <row r="6" spans="1:4" ht="82.5" customHeight="1" thickBot="1">
      <c r="A6" s="258" t="s">
        <v>184</v>
      </c>
      <c r="B6" s="262">
        <f>B5/B4</f>
        <v>0.75</v>
      </c>
      <c r="C6" s="262">
        <f>C5/C4</f>
        <v>0.79166666666666663</v>
      </c>
      <c r="D6" s="260">
        <f>D5/D4</f>
        <v>0.95</v>
      </c>
    </row>
  </sheetData>
  <printOptions horizontalCentered="1"/>
  <pageMargins left="0.39370078740157483" right="0.31496062992125984" top="0.74803149606299213" bottom="0.74803149606299213" header="0.31496062992125984" footer="0.31496062992125984"/>
  <pageSetup paperSize="9" scale="85"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676"/>
  <sheetViews>
    <sheetView topLeftCell="B1" workbookViewId="0">
      <selection activeCell="N17" sqref="N17"/>
    </sheetView>
  </sheetViews>
  <sheetFormatPr defaultRowHeight="26.25"/>
  <cols>
    <col min="3" max="3" width="17.25" style="224" customWidth="1"/>
    <col min="5" max="5" width="17.25" style="270" customWidth="1"/>
    <col min="7" max="7" width="17.25" style="270" customWidth="1"/>
    <col min="8" max="8" width="12.5" style="271" customWidth="1"/>
    <col min="12" max="12" width="17.25" style="270" customWidth="1"/>
    <col min="14" max="14" width="17.25" style="274" customWidth="1"/>
    <col min="16" max="16" width="17.25" style="224" customWidth="1"/>
  </cols>
  <sheetData>
    <row r="1" spans="2:17">
      <c r="B1">
        <v>1</v>
      </c>
      <c r="C1" s="266"/>
      <c r="E1" s="269"/>
      <c r="G1" s="269"/>
      <c r="H1" s="275"/>
      <c r="J1" s="271"/>
      <c r="L1" s="269" t="str">
        <f>CONCATENATE(G1,J1)</f>
        <v/>
      </c>
      <c r="M1">
        <v>1</v>
      </c>
      <c r="N1" s="272" t="s">
        <v>170</v>
      </c>
      <c r="O1">
        <v>1</v>
      </c>
      <c r="P1" s="266"/>
      <c r="Q1">
        <v>1</v>
      </c>
    </row>
    <row r="2" spans="2:17">
      <c r="B2">
        <f>B1+1</f>
        <v>2</v>
      </c>
      <c r="C2" s="266">
        <v>43762</v>
      </c>
      <c r="E2" s="269">
        <v>43762</v>
      </c>
      <c r="G2" s="269" t="s">
        <v>186</v>
      </c>
      <c r="H2" s="275">
        <v>2019</v>
      </c>
      <c r="J2" s="271">
        <v>2016</v>
      </c>
      <c r="L2" s="269" t="str">
        <f t="shared" ref="L2:L65" si="0">CONCATENATE(G2,J2)</f>
        <v>24.10.2016</v>
      </c>
      <c r="M2">
        <v>2</v>
      </c>
      <c r="N2" s="272" t="s">
        <v>530</v>
      </c>
      <c r="O2">
        <v>2</v>
      </c>
      <c r="P2" s="266">
        <f t="shared" ref="P2:P64" si="1">VALUE(N2)</f>
        <v>42667</v>
      </c>
      <c r="Q2">
        <f>Q1+1</f>
        <v>2</v>
      </c>
    </row>
    <row r="3" spans="2:17">
      <c r="B3">
        <f t="shared" ref="B3:B66" si="2">B2+1</f>
        <v>3</v>
      </c>
      <c r="C3" s="266"/>
      <c r="E3" s="269"/>
      <c r="G3" s="269"/>
      <c r="H3" s="275"/>
      <c r="J3" s="271"/>
      <c r="L3" s="269" t="str">
        <f t="shared" si="0"/>
        <v/>
      </c>
      <c r="M3">
        <v>3</v>
      </c>
      <c r="N3" s="272" t="s">
        <v>170</v>
      </c>
      <c r="O3">
        <v>3</v>
      </c>
      <c r="P3" s="266"/>
      <c r="Q3">
        <f t="shared" ref="Q3:Q66" si="3">Q2+1</f>
        <v>3</v>
      </c>
    </row>
    <row r="4" spans="2:17">
      <c r="B4">
        <f t="shared" si="2"/>
        <v>4</v>
      </c>
      <c r="C4" s="266"/>
      <c r="E4" s="269"/>
      <c r="G4" s="269"/>
      <c r="H4" s="275"/>
      <c r="J4" s="271"/>
      <c r="L4" s="269" t="str">
        <f t="shared" si="0"/>
        <v/>
      </c>
      <c r="M4">
        <v>4</v>
      </c>
      <c r="N4" s="272" t="s">
        <v>170</v>
      </c>
      <c r="O4">
        <v>4</v>
      </c>
      <c r="P4" s="266"/>
      <c r="Q4">
        <f t="shared" si="3"/>
        <v>4</v>
      </c>
    </row>
    <row r="5" spans="2:17">
      <c r="B5">
        <f t="shared" si="2"/>
        <v>5</v>
      </c>
      <c r="C5" s="266">
        <v>42667</v>
      </c>
      <c r="E5" s="269">
        <v>42667</v>
      </c>
      <c r="G5" s="269" t="s">
        <v>186</v>
      </c>
      <c r="H5" s="275">
        <v>2016</v>
      </c>
      <c r="J5" s="271">
        <v>2011</v>
      </c>
      <c r="L5" s="269" t="str">
        <f t="shared" si="0"/>
        <v>24.10.2011</v>
      </c>
      <c r="M5">
        <v>5</v>
      </c>
      <c r="N5" s="272" t="s">
        <v>1299</v>
      </c>
      <c r="O5">
        <v>5</v>
      </c>
      <c r="P5" s="266">
        <f t="shared" si="1"/>
        <v>40840</v>
      </c>
      <c r="Q5">
        <f t="shared" si="3"/>
        <v>5</v>
      </c>
    </row>
    <row r="6" spans="2:17">
      <c r="B6">
        <f t="shared" si="2"/>
        <v>6</v>
      </c>
      <c r="C6" s="266">
        <v>41891</v>
      </c>
      <c r="E6" s="269">
        <v>41891</v>
      </c>
      <c r="G6" s="269" t="s">
        <v>190</v>
      </c>
      <c r="H6" s="275">
        <v>2014</v>
      </c>
      <c r="J6" s="271">
        <v>2009</v>
      </c>
      <c r="L6" s="269" t="str">
        <f t="shared" si="0"/>
        <v>09.09.2009</v>
      </c>
      <c r="M6">
        <v>6</v>
      </c>
      <c r="N6" s="272" t="s">
        <v>532</v>
      </c>
      <c r="O6">
        <v>6</v>
      </c>
      <c r="P6" s="266">
        <f t="shared" si="1"/>
        <v>40065</v>
      </c>
      <c r="Q6">
        <f t="shared" si="3"/>
        <v>6</v>
      </c>
    </row>
    <row r="7" spans="2:17">
      <c r="B7">
        <f t="shared" si="2"/>
        <v>7</v>
      </c>
      <c r="C7" s="266">
        <v>42667</v>
      </c>
      <c r="E7" s="269">
        <v>42667</v>
      </c>
      <c r="G7" s="269" t="s">
        <v>186</v>
      </c>
      <c r="H7" s="275">
        <v>2016</v>
      </c>
      <c r="J7" s="271">
        <v>2011</v>
      </c>
      <c r="L7" s="269" t="str">
        <f t="shared" si="0"/>
        <v>24.10.2011</v>
      </c>
      <c r="M7">
        <v>7</v>
      </c>
      <c r="N7" s="272" t="s">
        <v>1299</v>
      </c>
      <c r="O7">
        <v>7</v>
      </c>
      <c r="P7" s="266">
        <f t="shared" si="1"/>
        <v>40840</v>
      </c>
      <c r="Q7">
        <f t="shared" si="3"/>
        <v>7</v>
      </c>
    </row>
    <row r="8" spans="2:17">
      <c r="B8">
        <f t="shared" si="2"/>
        <v>8</v>
      </c>
      <c r="C8" s="266">
        <v>42899</v>
      </c>
      <c r="E8" s="269">
        <v>42899</v>
      </c>
      <c r="G8" s="269" t="s">
        <v>191</v>
      </c>
      <c r="H8" s="275">
        <v>2017</v>
      </c>
      <c r="J8" s="271">
        <v>2012</v>
      </c>
      <c r="L8" s="269" t="str">
        <f t="shared" si="0"/>
        <v>13.06.2012</v>
      </c>
      <c r="M8">
        <v>8</v>
      </c>
      <c r="N8" s="272" t="s">
        <v>533</v>
      </c>
      <c r="O8">
        <v>8</v>
      </c>
      <c r="P8" s="266">
        <f t="shared" si="1"/>
        <v>41073</v>
      </c>
      <c r="Q8">
        <f t="shared" si="3"/>
        <v>8</v>
      </c>
    </row>
    <row r="9" spans="2:17">
      <c r="B9">
        <f t="shared" si="2"/>
        <v>9</v>
      </c>
      <c r="C9" s="266"/>
      <c r="E9" s="269"/>
      <c r="G9" s="269"/>
      <c r="H9" s="275"/>
      <c r="J9" s="271"/>
      <c r="L9" s="269" t="str">
        <f t="shared" si="0"/>
        <v/>
      </c>
      <c r="M9">
        <v>9</v>
      </c>
      <c r="N9" s="272" t="s">
        <v>170</v>
      </c>
      <c r="O9">
        <v>9</v>
      </c>
      <c r="P9" s="266"/>
      <c r="Q9">
        <f t="shared" si="3"/>
        <v>9</v>
      </c>
    </row>
    <row r="10" spans="2:17">
      <c r="B10">
        <f t="shared" si="2"/>
        <v>10</v>
      </c>
      <c r="C10" s="266">
        <v>44531</v>
      </c>
      <c r="E10" s="269">
        <v>44531</v>
      </c>
      <c r="G10" s="269" t="s">
        <v>355</v>
      </c>
      <c r="H10" s="275">
        <v>2021</v>
      </c>
      <c r="J10" s="271">
        <v>2016</v>
      </c>
      <c r="L10" s="269" t="str">
        <f t="shared" si="0"/>
        <v>01.12.2016</v>
      </c>
      <c r="M10">
        <v>10</v>
      </c>
      <c r="N10" s="272" t="s">
        <v>1290</v>
      </c>
      <c r="O10">
        <v>10</v>
      </c>
      <c r="P10" s="266">
        <f t="shared" si="1"/>
        <v>42705</v>
      </c>
      <c r="Q10">
        <f t="shared" si="3"/>
        <v>10</v>
      </c>
    </row>
    <row r="11" spans="2:17">
      <c r="B11">
        <f t="shared" si="2"/>
        <v>11</v>
      </c>
      <c r="C11" s="266">
        <v>44531</v>
      </c>
      <c r="E11" s="269">
        <v>44531</v>
      </c>
      <c r="G11" s="269" t="s">
        <v>355</v>
      </c>
      <c r="H11" s="275">
        <v>2021</v>
      </c>
      <c r="J11" s="271">
        <v>2016</v>
      </c>
      <c r="L11" s="269" t="str">
        <f t="shared" si="0"/>
        <v>01.12.2016</v>
      </c>
      <c r="M11">
        <v>11</v>
      </c>
      <c r="N11" s="272" t="s">
        <v>1290</v>
      </c>
      <c r="O11">
        <v>11</v>
      </c>
      <c r="P11" s="266">
        <f t="shared" si="1"/>
        <v>42705</v>
      </c>
      <c r="Q11">
        <f t="shared" si="3"/>
        <v>11</v>
      </c>
    </row>
    <row r="12" spans="2:17">
      <c r="B12">
        <f t="shared" si="2"/>
        <v>12</v>
      </c>
      <c r="C12" s="266">
        <v>44550</v>
      </c>
      <c r="E12" s="269">
        <v>44550</v>
      </c>
      <c r="G12" s="269" t="s">
        <v>211</v>
      </c>
      <c r="H12" s="275">
        <v>2021</v>
      </c>
      <c r="J12" s="271">
        <v>2016</v>
      </c>
      <c r="L12" s="269" t="str">
        <f t="shared" si="0"/>
        <v>20.12.2016</v>
      </c>
      <c r="M12">
        <v>12</v>
      </c>
      <c r="N12" s="272" t="s">
        <v>1250</v>
      </c>
      <c r="O12">
        <v>12</v>
      </c>
      <c r="P12" s="266">
        <f t="shared" si="1"/>
        <v>42724</v>
      </c>
      <c r="Q12">
        <f t="shared" si="3"/>
        <v>12</v>
      </c>
    </row>
    <row r="13" spans="2:17">
      <c r="B13">
        <f t="shared" si="2"/>
        <v>13</v>
      </c>
      <c r="C13" s="266">
        <v>44321</v>
      </c>
      <c r="E13" s="269">
        <v>44321</v>
      </c>
      <c r="G13" s="269" t="s">
        <v>390</v>
      </c>
      <c r="H13" s="275">
        <v>2021</v>
      </c>
      <c r="J13" s="271">
        <v>2016</v>
      </c>
      <c r="L13" s="269" t="str">
        <f t="shared" si="0"/>
        <v>05.05.2016</v>
      </c>
      <c r="M13">
        <v>13</v>
      </c>
      <c r="N13" s="272" t="s">
        <v>761</v>
      </c>
      <c r="O13">
        <v>13</v>
      </c>
      <c r="P13" s="266">
        <f t="shared" si="1"/>
        <v>42495</v>
      </c>
      <c r="Q13">
        <f t="shared" si="3"/>
        <v>13</v>
      </c>
    </row>
    <row r="14" spans="2:17">
      <c r="B14">
        <f t="shared" si="2"/>
        <v>14</v>
      </c>
      <c r="C14" s="266">
        <v>40492</v>
      </c>
      <c r="E14" s="269">
        <v>40492</v>
      </c>
      <c r="G14" s="269" t="s">
        <v>281</v>
      </c>
      <c r="H14" s="275">
        <v>2010</v>
      </c>
      <c r="J14" s="271">
        <v>2005</v>
      </c>
      <c r="L14" s="269" t="str">
        <f t="shared" si="0"/>
        <v>10.11.2005</v>
      </c>
      <c r="M14">
        <v>14</v>
      </c>
      <c r="N14" s="272" t="s">
        <v>1300</v>
      </c>
      <c r="O14">
        <v>14</v>
      </c>
      <c r="P14" s="266">
        <f t="shared" si="1"/>
        <v>38666</v>
      </c>
      <c r="Q14">
        <f t="shared" si="3"/>
        <v>14</v>
      </c>
    </row>
    <row r="15" spans="2:17">
      <c r="B15">
        <f t="shared" si="2"/>
        <v>15</v>
      </c>
      <c r="C15" s="266">
        <v>44550</v>
      </c>
      <c r="E15" s="269">
        <v>44550</v>
      </c>
      <c r="G15" s="269" t="s">
        <v>211</v>
      </c>
      <c r="H15" s="275">
        <v>2021</v>
      </c>
      <c r="J15" s="271">
        <v>2016</v>
      </c>
      <c r="L15" s="269" t="str">
        <f t="shared" si="0"/>
        <v>20.12.2016</v>
      </c>
      <c r="M15">
        <v>15</v>
      </c>
      <c r="N15" s="272" t="s">
        <v>1250</v>
      </c>
      <c r="O15">
        <v>15</v>
      </c>
      <c r="P15" s="266">
        <f t="shared" si="1"/>
        <v>42724</v>
      </c>
      <c r="Q15">
        <f t="shared" si="3"/>
        <v>15</v>
      </c>
    </row>
    <row r="16" spans="2:17">
      <c r="B16">
        <f t="shared" si="2"/>
        <v>16</v>
      </c>
      <c r="C16" s="266">
        <v>42725</v>
      </c>
      <c r="E16" s="269">
        <v>42725</v>
      </c>
      <c r="G16" s="269" t="s">
        <v>283</v>
      </c>
      <c r="H16" s="275">
        <v>2016</v>
      </c>
      <c r="J16" s="271">
        <v>2011</v>
      </c>
      <c r="L16" s="269" t="str">
        <f t="shared" si="0"/>
        <v>21.12.2011</v>
      </c>
      <c r="M16">
        <v>16</v>
      </c>
      <c r="N16" s="272" t="s">
        <v>765</v>
      </c>
      <c r="O16">
        <v>16</v>
      </c>
      <c r="P16" s="266">
        <f t="shared" si="1"/>
        <v>40898</v>
      </c>
      <c r="Q16">
        <f t="shared" si="3"/>
        <v>16</v>
      </c>
    </row>
    <row r="17" spans="2:17">
      <c r="B17">
        <f t="shared" si="2"/>
        <v>17</v>
      </c>
      <c r="C17" s="266"/>
      <c r="E17" s="269"/>
      <c r="G17" s="269"/>
      <c r="H17" s="275"/>
      <c r="J17" s="271"/>
      <c r="L17" s="269" t="str">
        <f t="shared" si="0"/>
        <v/>
      </c>
      <c r="M17">
        <v>17</v>
      </c>
      <c r="N17" s="272" t="s">
        <v>170</v>
      </c>
      <c r="O17">
        <v>17</v>
      </c>
      <c r="P17" s="266"/>
      <c r="Q17">
        <f t="shared" si="3"/>
        <v>17</v>
      </c>
    </row>
    <row r="18" spans="2:17">
      <c r="B18">
        <f t="shared" si="2"/>
        <v>18</v>
      </c>
      <c r="C18" s="266">
        <v>44550</v>
      </c>
      <c r="E18" s="269">
        <v>44550</v>
      </c>
      <c r="G18" s="269" t="s">
        <v>211</v>
      </c>
      <c r="H18" s="275">
        <v>2021</v>
      </c>
      <c r="J18" s="271">
        <v>2016</v>
      </c>
      <c r="L18" s="269" t="str">
        <f t="shared" si="0"/>
        <v>20.12.2016</v>
      </c>
      <c r="M18">
        <v>18</v>
      </c>
      <c r="N18" s="272" t="s">
        <v>1250</v>
      </c>
      <c r="O18">
        <v>18</v>
      </c>
      <c r="P18" s="266">
        <f t="shared" si="1"/>
        <v>42724</v>
      </c>
      <c r="Q18">
        <f t="shared" si="3"/>
        <v>18</v>
      </c>
    </row>
    <row r="19" spans="2:17">
      <c r="B19">
        <f t="shared" si="2"/>
        <v>19</v>
      </c>
      <c r="C19" s="266">
        <v>44550</v>
      </c>
      <c r="E19" s="269">
        <v>44550</v>
      </c>
      <c r="G19" s="269" t="s">
        <v>211</v>
      </c>
      <c r="H19" s="275">
        <v>2021</v>
      </c>
      <c r="J19" s="271">
        <v>2016</v>
      </c>
      <c r="L19" s="269" t="str">
        <f t="shared" si="0"/>
        <v>20.12.2016</v>
      </c>
      <c r="M19">
        <v>19</v>
      </c>
      <c r="N19" s="272" t="s">
        <v>1250</v>
      </c>
      <c r="O19">
        <v>19</v>
      </c>
      <c r="P19" s="266">
        <f t="shared" si="1"/>
        <v>42724</v>
      </c>
      <c r="Q19">
        <f t="shared" si="3"/>
        <v>19</v>
      </c>
    </row>
    <row r="20" spans="2:17">
      <c r="B20">
        <f t="shared" si="2"/>
        <v>20</v>
      </c>
      <c r="C20" s="266">
        <v>44550</v>
      </c>
      <c r="E20" s="269">
        <v>44550</v>
      </c>
      <c r="G20" s="269" t="s">
        <v>211</v>
      </c>
      <c r="H20" s="275">
        <v>2021</v>
      </c>
      <c r="J20" s="271">
        <v>2016</v>
      </c>
      <c r="L20" s="269" t="str">
        <f t="shared" si="0"/>
        <v>20.12.2016</v>
      </c>
      <c r="M20">
        <v>20</v>
      </c>
      <c r="N20" s="272" t="s">
        <v>1250</v>
      </c>
      <c r="O20">
        <v>20</v>
      </c>
      <c r="P20" s="266">
        <f t="shared" si="1"/>
        <v>42724</v>
      </c>
      <c r="Q20">
        <f t="shared" si="3"/>
        <v>20</v>
      </c>
    </row>
    <row r="21" spans="2:17">
      <c r="B21">
        <f t="shared" si="2"/>
        <v>21</v>
      </c>
      <c r="C21" s="266">
        <v>44531</v>
      </c>
      <c r="E21" s="269">
        <v>44531</v>
      </c>
      <c r="G21" s="269" t="s">
        <v>355</v>
      </c>
      <c r="H21" s="275">
        <v>2021</v>
      </c>
      <c r="J21" s="271">
        <v>2016</v>
      </c>
      <c r="L21" s="269" t="str">
        <f t="shared" si="0"/>
        <v>01.12.2016</v>
      </c>
      <c r="M21">
        <v>21</v>
      </c>
      <c r="N21" s="272" t="s">
        <v>1290</v>
      </c>
      <c r="O21">
        <v>21</v>
      </c>
      <c r="P21" s="266">
        <f t="shared" si="1"/>
        <v>42705</v>
      </c>
      <c r="Q21">
        <f t="shared" si="3"/>
        <v>21</v>
      </c>
    </row>
    <row r="22" spans="2:17">
      <c r="B22">
        <f t="shared" si="2"/>
        <v>22</v>
      </c>
      <c r="C22" s="266">
        <v>44531</v>
      </c>
      <c r="E22" s="269">
        <v>44531</v>
      </c>
      <c r="G22" s="269" t="s">
        <v>355</v>
      </c>
      <c r="H22" s="275">
        <v>2021</v>
      </c>
      <c r="J22" s="271">
        <v>2016</v>
      </c>
      <c r="L22" s="269" t="str">
        <f t="shared" si="0"/>
        <v>01.12.2016</v>
      </c>
      <c r="M22">
        <v>22</v>
      </c>
      <c r="N22" s="272" t="s">
        <v>1290</v>
      </c>
      <c r="O22">
        <v>22</v>
      </c>
      <c r="P22" s="266">
        <f t="shared" si="1"/>
        <v>42705</v>
      </c>
      <c r="Q22">
        <f t="shared" si="3"/>
        <v>22</v>
      </c>
    </row>
    <row r="23" spans="2:17">
      <c r="B23">
        <f t="shared" si="2"/>
        <v>23</v>
      </c>
      <c r="C23" s="266">
        <v>44531</v>
      </c>
      <c r="E23" s="269">
        <v>44531</v>
      </c>
      <c r="G23" s="269" t="s">
        <v>355</v>
      </c>
      <c r="H23" s="275">
        <v>2021</v>
      </c>
      <c r="J23" s="271">
        <v>2016</v>
      </c>
      <c r="L23" s="269" t="str">
        <f t="shared" si="0"/>
        <v>01.12.2016</v>
      </c>
      <c r="M23">
        <v>23</v>
      </c>
      <c r="N23" s="272" t="s">
        <v>1290</v>
      </c>
      <c r="O23">
        <v>23</v>
      </c>
      <c r="P23" s="266">
        <f t="shared" si="1"/>
        <v>42705</v>
      </c>
      <c r="Q23">
        <f t="shared" si="3"/>
        <v>23</v>
      </c>
    </row>
    <row r="24" spans="2:17">
      <c r="B24">
        <f t="shared" si="2"/>
        <v>24</v>
      </c>
      <c r="C24" s="266">
        <v>44550</v>
      </c>
      <c r="E24" s="269">
        <v>44550</v>
      </c>
      <c r="G24" s="269" t="s">
        <v>211</v>
      </c>
      <c r="H24" s="275">
        <v>2021</v>
      </c>
      <c r="J24" s="271">
        <v>2016</v>
      </c>
      <c r="L24" s="269" t="str">
        <f t="shared" si="0"/>
        <v>20.12.2016</v>
      </c>
      <c r="M24">
        <v>24</v>
      </c>
      <c r="N24" s="272" t="s">
        <v>1250</v>
      </c>
      <c r="O24">
        <v>24</v>
      </c>
      <c r="P24" s="266">
        <f t="shared" si="1"/>
        <v>42724</v>
      </c>
      <c r="Q24">
        <f t="shared" si="3"/>
        <v>24</v>
      </c>
    </row>
    <row r="25" spans="2:17">
      <c r="B25">
        <f t="shared" si="2"/>
        <v>25</v>
      </c>
      <c r="C25" s="266">
        <v>44531</v>
      </c>
      <c r="E25" s="269">
        <v>44531</v>
      </c>
      <c r="G25" s="269" t="s">
        <v>355</v>
      </c>
      <c r="H25" s="275">
        <v>2021</v>
      </c>
      <c r="J25" s="271">
        <v>2016</v>
      </c>
      <c r="L25" s="269" t="str">
        <f t="shared" si="0"/>
        <v>01.12.2016</v>
      </c>
      <c r="M25">
        <v>25</v>
      </c>
      <c r="N25" s="272" t="s">
        <v>1290</v>
      </c>
      <c r="O25">
        <v>25</v>
      </c>
      <c r="P25" s="266">
        <f t="shared" si="1"/>
        <v>42705</v>
      </c>
      <c r="Q25">
        <f t="shared" si="3"/>
        <v>25</v>
      </c>
    </row>
    <row r="26" spans="2:17">
      <c r="B26">
        <f t="shared" si="2"/>
        <v>26</v>
      </c>
      <c r="C26" s="266">
        <v>44550</v>
      </c>
      <c r="E26" s="269">
        <v>44550</v>
      </c>
      <c r="G26" s="269" t="s">
        <v>211</v>
      </c>
      <c r="H26" s="275">
        <v>2021</v>
      </c>
      <c r="J26" s="271">
        <v>2016</v>
      </c>
      <c r="L26" s="269" t="str">
        <f t="shared" si="0"/>
        <v>20.12.2016</v>
      </c>
      <c r="M26">
        <v>26</v>
      </c>
      <c r="N26" s="272" t="s">
        <v>1250</v>
      </c>
      <c r="O26">
        <v>26</v>
      </c>
      <c r="P26" s="266">
        <f t="shared" si="1"/>
        <v>42724</v>
      </c>
      <c r="Q26">
        <f t="shared" si="3"/>
        <v>26</v>
      </c>
    </row>
    <row r="27" spans="2:17">
      <c r="B27">
        <f t="shared" si="2"/>
        <v>27</v>
      </c>
      <c r="C27" s="266">
        <v>44550</v>
      </c>
      <c r="E27" s="269">
        <v>44550</v>
      </c>
      <c r="G27" s="269" t="s">
        <v>211</v>
      </c>
      <c r="H27" s="275">
        <v>2021</v>
      </c>
      <c r="J27" s="271">
        <v>2016</v>
      </c>
      <c r="L27" s="269" t="str">
        <f t="shared" si="0"/>
        <v>20.12.2016</v>
      </c>
      <c r="M27">
        <v>27</v>
      </c>
      <c r="N27" s="272" t="s">
        <v>1250</v>
      </c>
      <c r="O27">
        <v>27</v>
      </c>
      <c r="P27" s="266">
        <f t="shared" si="1"/>
        <v>42724</v>
      </c>
      <c r="Q27">
        <f t="shared" si="3"/>
        <v>27</v>
      </c>
    </row>
    <row r="28" spans="2:17">
      <c r="B28">
        <f t="shared" si="2"/>
        <v>28</v>
      </c>
      <c r="C28" s="266">
        <v>44550</v>
      </c>
      <c r="E28" s="269">
        <v>44550</v>
      </c>
      <c r="G28" s="269" t="s">
        <v>211</v>
      </c>
      <c r="H28" s="275">
        <v>2021</v>
      </c>
      <c r="J28" s="271">
        <v>2016</v>
      </c>
      <c r="L28" s="269" t="str">
        <f t="shared" si="0"/>
        <v>20.12.2016</v>
      </c>
      <c r="M28">
        <v>28</v>
      </c>
      <c r="N28" s="272" t="s">
        <v>1250</v>
      </c>
      <c r="O28">
        <v>28</v>
      </c>
      <c r="P28" s="266">
        <f t="shared" si="1"/>
        <v>42724</v>
      </c>
      <c r="Q28">
        <f t="shared" si="3"/>
        <v>28</v>
      </c>
    </row>
    <row r="29" spans="2:17">
      <c r="B29">
        <f t="shared" si="2"/>
        <v>29</v>
      </c>
      <c r="C29" s="266">
        <v>42892</v>
      </c>
      <c r="E29" s="269">
        <v>42892</v>
      </c>
      <c r="G29" s="269" t="s">
        <v>494</v>
      </c>
      <c r="H29" s="275">
        <v>2017</v>
      </c>
      <c r="J29" s="271">
        <v>2012</v>
      </c>
      <c r="L29" s="269" t="str">
        <f t="shared" si="0"/>
        <v>06.06.2012</v>
      </c>
      <c r="M29">
        <v>29</v>
      </c>
      <c r="N29" s="272" t="s">
        <v>1269</v>
      </c>
      <c r="O29">
        <v>29</v>
      </c>
      <c r="P29" s="266">
        <f t="shared" si="1"/>
        <v>41066</v>
      </c>
      <c r="Q29">
        <f t="shared" si="3"/>
        <v>29</v>
      </c>
    </row>
    <row r="30" spans="2:17">
      <c r="B30">
        <f t="shared" si="2"/>
        <v>30</v>
      </c>
      <c r="C30" s="266">
        <v>44290</v>
      </c>
      <c r="E30" s="269">
        <v>44290</v>
      </c>
      <c r="G30" s="269" t="s">
        <v>413</v>
      </c>
      <c r="H30" s="275">
        <v>2021</v>
      </c>
      <c r="J30" s="271">
        <v>2016</v>
      </c>
      <c r="L30" s="269" t="str">
        <f t="shared" si="0"/>
        <v>04.04.2016</v>
      </c>
      <c r="M30">
        <v>30</v>
      </c>
      <c r="N30" s="272" t="s">
        <v>794</v>
      </c>
      <c r="O30">
        <v>30</v>
      </c>
      <c r="P30" s="266">
        <f t="shared" si="1"/>
        <v>42464</v>
      </c>
      <c r="Q30">
        <f t="shared" si="3"/>
        <v>30</v>
      </c>
    </row>
    <row r="31" spans="2:17">
      <c r="B31">
        <f t="shared" si="2"/>
        <v>31</v>
      </c>
      <c r="C31" s="266">
        <v>43277</v>
      </c>
      <c r="E31" s="269">
        <v>43277</v>
      </c>
      <c r="G31" s="269" t="s">
        <v>259</v>
      </c>
      <c r="H31" s="275">
        <v>2018</v>
      </c>
      <c r="J31" s="271">
        <v>2013</v>
      </c>
      <c r="L31" s="269" t="str">
        <f t="shared" si="0"/>
        <v>26.06.2013</v>
      </c>
      <c r="M31">
        <v>31</v>
      </c>
      <c r="N31" s="272" t="s">
        <v>939</v>
      </c>
      <c r="O31">
        <v>31</v>
      </c>
      <c r="P31" s="266">
        <f t="shared" si="1"/>
        <v>41451</v>
      </c>
      <c r="Q31">
        <f t="shared" si="3"/>
        <v>31</v>
      </c>
    </row>
    <row r="32" spans="2:17">
      <c r="B32">
        <f t="shared" si="2"/>
        <v>32</v>
      </c>
      <c r="C32" s="266">
        <v>40750</v>
      </c>
      <c r="E32" s="269">
        <v>40750</v>
      </c>
      <c r="G32" s="269" t="s">
        <v>514</v>
      </c>
      <c r="H32" s="275">
        <v>2011</v>
      </c>
      <c r="J32" s="271">
        <v>2006</v>
      </c>
      <c r="L32" s="269" t="str">
        <f t="shared" si="0"/>
        <v>26.07.2006</v>
      </c>
      <c r="M32">
        <v>32</v>
      </c>
      <c r="N32" s="272" t="s">
        <v>1301</v>
      </c>
      <c r="O32">
        <v>32</v>
      </c>
      <c r="P32" s="266">
        <f t="shared" si="1"/>
        <v>38924</v>
      </c>
      <c r="Q32">
        <f t="shared" si="3"/>
        <v>32</v>
      </c>
    </row>
    <row r="33" spans="2:17">
      <c r="B33">
        <f t="shared" si="2"/>
        <v>33</v>
      </c>
      <c r="C33" s="266"/>
      <c r="E33" s="269"/>
      <c r="G33" s="269"/>
      <c r="H33" s="275"/>
      <c r="J33" s="271"/>
      <c r="L33" s="269" t="str">
        <f t="shared" si="0"/>
        <v/>
      </c>
      <c r="M33">
        <v>33</v>
      </c>
      <c r="N33" s="272" t="s">
        <v>170</v>
      </c>
      <c r="O33">
        <v>33</v>
      </c>
      <c r="P33" s="266"/>
      <c r="Q33">
        <f t="shared" si="3"/>
        <v>33</v>
      </c>
    </row>
    <row r="34" spans="2:17">
      <c r="B34">
        <f t="shared" si="2"/>
        <v>34</v>
      </c>
      <c r="C34" s="266"/>
      <c r="E34" s="269"/>
      <c r="G34" s="269"/>
      <c r="H34" s="275"/>
      <c r="J34" s="271"/>
      <c r="L34" s="269" t="str">
        <f t="shared" si="0"/>
        <v/>
      </c>
      <c r="M34">
        <v>34</v>
      </c>
      <c r="N34" s="272" t="s">
        <v>170</v>
      </c>
      <c r="O34">
        <v>34</v>
      </c>
      <c r="P34" s="266"/>
      <c r="Q34">
        <f t="shared" si="3"/>
        <v>34</v>
      </c>
    </row>
    <row r="35" spans="2:17">
      <c r="B35">
        <f t="shared" si="2"/>
        <v>35</v>
      </c>
      <c r="C35" s="266">
        <v>44026</v>
      </c>
      <c r="E35" s="269">
        <v>44026</v>
      </c>
      <c r="G35" s="269" t="s">
        <v>323</v>
      </c>
      <c r="H35" s="275">
        <v>2020</v>
      </c>
      <c r="J35" s="271">
        <v>2015</v>
      </c>
      <c r="L35" s="269" t="str">
        <f t="shared" si="0"/>
        <v>14.07.2015</v>
      </c>
      <c r="M35">
        <v>35</v>
      </c>
      <c r="N35" s="272" t="s">
        <v>1302</v>
      </c>
      <c r="O35">
        <v>35</v>
      </c>
      <c r="P35" s="266">
        <f t="shared" si="1"/>
        <v>42199</v>
      </c>
      <c r="Q35">
        <f t="shared" si="3"/>
        <v>35</v>
      </c>
    </row>
    <row r="36" spans="2:17">
      <c r="B36">
        <f t="shared" si="2"/>
        <v>36</v>
      </c>
      <c r="C36" s="266">
        <v>44026</v>
      </c>
      <c r="E36" s="269">
        <v>44026</v>
      </c>
      <c r="G36" s="269" t="s">
        <v>323</v>
      </c>
      <c r="H36" s="275">
        <v>2020</v>
      </c>
      <c r="J36" s="271">
        <v>2015</v>
      </c>
      <c r="L36" s="269" t="str">
        <f t="shared" si="0"/>
        <v>14.07.2015</v>
      </c>
      <c r="M36">
        <v>36</v>
      </c>
      <c r="N36" s="272" t="s">
        <v>1302</v>
      </c>
      <c r="O36">
        <v>36</v>
      </c>
      <c r="P36" s="266">
        <f t="shared" si="1"/>
        <v>42199</v>
      </c>
      <c r="Q36">
        <f t="shared" si="3"/>
        <v>36</v>
      </c>
    </row>
    <row r="37" spans="2:17">
      <c r="B37">
        <f t="shared" si="2"/>
        <v>37</v>
      </c>
      <c r="C37" s="266">
        <v>43253</v>
      </c>
      <c r="E37" s="269">
        <v>43253</v>
      </c>
      <c r="G37" s="269" t="s">
        <v>502</v>
      </c>
      <c r="H37" s="275">
        <v>2018</v>
      </c>
      <c r="J37" s="271">
        <v>2013</v>
      </c>
      <c r="L37" s="269" t="str">
        <f t="shared" si="0"/>
        <v>02.06.2013</v>
      </c>
      <c r="M37">
        <v>37</v>
      </c>
      <c r="N37" s="272" t="s">
        <v>1303</v>
      </c>
      <c r="O37">
        <v>37</v>
      </c>
      <c r="P37" s="266">
        <f t="shared" si="1"/>
        <v>41427</v>
      </c>
      <c r="Q37">
        <f t="shared" si="3"/>
        <v>37</v>
      </c>
    </row>
    <row r="38" spans="2:17">
      <c r="B38">
        <f t="shared" si="2"/>
        <v>38</v>
      </c>
      <c r="C38" s="266">
        <v>44459</v>
      </c>
      <c r="E38" s="269">
        <v>44459</v>
      </c>
      <c r="G38" s="269" t="s">
        <v>280</v>
      </c>
      <c r="H38" s="275">
        <v>2021</v>
      </c>
      <c r="J38" s="271">
        <v>2016</v>
      </c>
      <c r="L38" s="269" t="str">
        <f t="shared" si="0"/>
        <v>20.09.2016</v>
      </c>
      <c r="M38">
        <v>38</v>
      </c>
      <c r="N38" s="272" t="s">
        <v>618</v>
      </c>
      <c r="O38">
        <v>38</v>
      </c>
      <c r="P38" s="266">
        <f t="shared" si="1"/>
        <v>42633</v>
      </c>
      <c r="Q38">
        <f t="shared" si="3"/>
        <v>38</v>
      </c>
    </row>
    <row r="39" spans="2:17">
      <c r="B39">
        <f t="shared" si="2"/>
        <v>39</v>
      </c>
      <c r="C39" s="266">
        <v>43956</v>
      </c>
      <c r="E39" s="269">
        <v>43956</v>
      </c>
      <c r="G39" s="269" t="s">
        <v>390</v>
      </c>
      <c r="H39" s="275">
        <v>2020</v>
      </c>
      <c r="J39" s="271">
        <v>2015</v>
      </c>
      <c r="L39" s="269" t="str">
        <f t="shared" si="0"/>
        <v>05.05.2015</v>
      </c>
      <c r="M39">
        <v>39</v>
      </c>
      <c r="N39" s="272" t="s">
        <v>1304</v>
      </c>
      <c r="O39">
        <v>39</v>
      </c>
      <c r="P39" s="266">
        <f t="shared" si="1"/>
        <v>42129</v>
      </c>
      <c r="Q39">
        <f t="shared" si="3"/>
        <v>39</v>
      </c>
    </row>
    <row r="40" spans="2:17">
      <c r="B40">
        <f t="shared" si="2"/>
        <v>40</v>
      </c>
      <c r="C40" s="266">
        <v>42023</v>
      </c>
      <c r="E40" s="269">
        <v>42023</v>
      </c>
      <c r="G40" s="269" t="s">
        <v>206</v>
      </c>
      <c r="H40" s="275">
        <v>2015</v>
      </c>
      <c r="J40" s="271">
        <v>2012</v>
      </c>
      <c r="L40" s="269" t="str">
        <f t="shared" si="0"/>
        <v>19.01.2012</v>
      </c>
      <c r="M40">
        <v>40</v>
      </c>
      <c r="N40" s="272" t="s">
        <v>539</v>
      </c>
      <c r="O40">
        <v>40</v>
      </c>
      <c r="P40" s="266">
        <f t="shared" si="1"/>
        <v>40927</v>
      </c>
      <c r="Q40">
        <f t="shared" si="3"/>
        <v>40</v>
      </c>
    </row>
    <row r="41" spans="2:17">
      <c r="B41">
        <f t="shared" si="2"/>
        <v>41</v>
      </c>
      <c r="C41" s="266">
        <v>44546</v>
      </c>
      <c r="E41" s="269">
        <v>44546</v>
      </c>
      <c r="G41" s="269" t="s">
        <v>209</v>
      </c>
      <c r="H41" s="275">
        <v>2021</v>
      </c>
      <c r="J41" s="271">
        <v>2016</v>
      </c>
      <c r="L41" s="269" t="str">
        <f t="shared" si="0"/>
        <v>16.12.2016</v>
      </c>
      <c r="M41">
        <v>41</v>
      </c>
      <c r="N41" s="272" t="s">
        <v>1108</v>
      </c>
      <c r="O41">
        <v>41</v>
      </c>
      <c r="P41" s="266">
        <f t="shared" si="1"/>
        <v>42720</v>
      </c>
      <c r="Q41">
        <f t="shared" si="3"/>
        <v>41</v>
      </c>
    </row>
    <row r="42" spans="2:17">
      <c r="B42">
        <f t="shared" si="2"/>
        <v>42</v>
      </c>
      <c r="C42" s="266">
        <v>44018</v>
      </c>
      <c r="E42" s="269">
        <v>44018</v>
      </c>
      <c r="G42" s="269" t="s">
        <v>446</v>
      </c>
      <c r="H42" s="275">
        <v>2020</v>
      </c>
      <c r="J42" s="271">
        <v>2015</v>
      </c>
      <c r="L42" s="269" t="str">
        <f t="shared" si="0"/>
        <v>06.07.2015</v>
      </c>
      <c r="M42">
        <v>42</v>
      </c>
      <c r="N42" s="272" t="s">
        <v>1242</v>
      </c>
      <c r="O42">
        <v>42</v>
      </c>
      <c r="P42" s="266">
        <f t="shared" si="1"/>
        <v>42191</v>
      </c>
      <c r="Q42">
        <f t="shared" si="3"/>
        <v>42</v>
      </c>
    </row>
    <row r="43" spans="2:17">
      <c r="B43">
        <f t="shared" si="2"/>
        <v>43</v>
      </c>
      <c r="C43" s="266">
        <v>41989</v>
      </c>
      <c r="E43" s="269">
        <v>41989</v>
      </c>
      <c r="G43" s="269" t="s">
        <v>209</v>
      </c>
      <c r="H43" s="275">
        <v>2014</v>
      </c>
      <c r="J43" s="271">
        <v>2011</v>
      </c>
      <c r="L43" s="269" t="str">
        <f t="shared" si="0"/>
        <v>16.12.2011</v>
      </c>
      <c r="M43">
        <v>43</v>
      </c>
      <c r="N43" s="272" t="s">
        <v>542</v>
      </c>
      <c r="O43">
        <v>43</v>
      </c>
      <c r="P43" s="266">
        <f t="shared" si="1"/>
        <v>40893</v>
      </c>
      <c r="Q43">
        <f t="shared" si="3"/>
        <v>43</v>
      </c>
    </row>
    <row r="44" spans="2:17">
      <c r="B44">
        <f t="shared" si="2"/>
        <v>44</v>
      </c>
      <c r="C44" s="266">
        <v>41908</v>
      </c>
      <c r="E44" s="269">
        <v>41908</v>
      </c>
      <c r="G44" s="269" t="s">
        <v>210</v>
      </c>
      <c r="H44" s="275">
        <v>2014</v>
      </c>
      <c r="J44" s="271">
        <v>2011</v>
      </c>
      <c r="L44" s="269" t="str">
        <f t="shared" si="0"/>
        <v>26.09.2011</v>
      </c>
      <c r="M44">
        <v>44</v>
      </c>
      <c r="N44" s="272" t="s">
        <v>543</v>
      </c>
      <c r="O44">
        <v>44</v>
      </c>
      <c r="P44" s="266">
        <f t="shared" si="1"/>
        <v>40812</v>
      </c>
      <c r="Q44">
        <f t="shared" si="3"/>
        <v>44</v>
      </c>
    </row>
    <row r="45" spans="2:17">
      <c r="B45">
        <f t="shared" si="2"/>
        <v>45</v>
      </c>
      <c r="C45" s="266">
        <v>42245</v>
      </c>
      <c r="E45" s="269">
        <v>42245</v>
      </c>
      <c r="G45" s="269" t="s">
        <v>208</v>
      </c>
      <c r="H45" s="275">
        <v>2015</v>
      </c>
      <c r="J45" s="271">
        <v>2012</v>
      </c>
      <c r="L45" s="269" t="str">
        <f t="shared" si="0"/>
        <v>29.08.2012</v>
      </c>
      <c r="M45">
        <v>45</v>
      </c>
      <c r="N45" s="272" t="s">
        <v>544</v>
      </c>
      <c r="O45">
        <v>45</v>
      </c>
      <c r="P45" s="266">
        <f t="shared" si="1"/>
        <v>41150</v>
      </c>
      <c r="Q45">
        <f t="shared" si="3"/>
        <v>45</v>
      </c>
    </row>
    <row r="46" spans="2:17">
      <c r="B46">
        <f t="shared" si="2"/>
        <v>46</v>
      </c>
      <c r="C46" s="266">
        <v>42724</v>
      </c>
      <c r="E46" s="269">
        <v>42724</v>
      </c>
      <c r="G46" s="269" t="s">
        <v>211</v>
      </c>
      <c r="H46" s="275">
        <v>2016</v>
      </c>
      <c r="J46" s="271">
        <v>2013</v>
      </c>
      <c r="L46" s="269" t="str">
        <f t="shared" si="0"/>
        <v>20.12.2013</v>
      </c>
      <c r="M46">
        <v>46</v>
      </c>
      <c r="N46" s="272" t="s">
        <v>545</v>
      </c>
      <c r="O46">
        <v>46</v>
      </c>
      <c r="P46" s="266">
        <f t="shared" si="1"/>
        <v>41628</v>
      </c>
      <c r="Q46">
        <f t="shared" si="3"/>
        <v>46</v>
      </c>
    </row>
    <row r="47" spans="2:17">
      <c r="B47">
        <f t="shared" si="2"/>
        <v>47</v>
      </c>
      <c r="C47" s="266">
        <v>44350</v>
      </c>
      <c r="E47" s="269">
        <v>44350</v>
      </c>
      <c r="G47" s="269" t="s">
        <v>490</v>
      </c>
      <c r="H47" s="275">
        <v>2021</v>
      </c>
      <c r="J47" s="271">
        <v>2016</v>
      </c>
      <c r="L47" s="269" t="str">
        <f t="shared" si="0"/>
        <v>03.06.2016</v>
      </c>
      <c r="M47">
        <v>47</v>
      </c>
      <c r="N47" s="272" t="s">
        <v>1305</v>
      </c>
      <c r="O47">
        <v>47</v>
      </c>
      <c r="P47" s="266">
        <f t="shared" si="1"/>
        <v>42524</v>
      </c>
      <c r="Q47">
        <f t="shared" si="3"/>
        <v>47</v>
      </c>
    </row>
    <row r="48" spans="2:17">
      <c r="B48">
        <f t="shared" si="2"/>
        <v>48</v>
      </c>
      <c r="C48" s="266">
        <v>43121</v>
      </c>
      <c r="E48" s="269">
        <v>43121</v>
      </c>
      <c r="G48" s="269" t="s">
        <v>526</v>
      </c>
      <c r="H48" s="275">
        <v>2018</v>
      </c>
      <c r="J48" s="271">
        <v>2013</v>
      </c>
      <c r="L48" s="269" t="str">
        <f t="shared" si="0"/>
        <v>21.01.2013</v>
      </c>
      <c r="M48">
        <v>48</v>
      </c>
      <c r="N48" s="272" t="s">
        <v>1226</v>
      </c>
      <c r="O48">
        <v>48</v>
      </c>
      <c r="P48" s="266">
        <f t="shared" si="1"/>
        <v>41295</v>
      </c>
      <c r="Q48">
        <f t="shared" si="3"/>
        <v>48</v>
      </c>
    </row>
    <row r="49" spans="2:17">
      <c r="B49">
        <f t="shared" si="2"/>
        <v>49</v>
      </c>
      <c r="C49" s="266"/>
      <c r="E49" s="269"/>
      <c r="G49" s="269"/>
      <c r="H49" s="275"/>
      <c r="J49" s="271"/>
      <c r="L49" s="269" t="str">
        <f t="shared" si="0"/>
        <v/>
      </c>
      <c r="M49">
        <v>49</v>
      </c>
      <c r="N49" s="272" t="s">
        <v>170</v>
      </c>
      <c r="O49">
        <v>49</v>
      </c>
      <c r="P49" s="266"/>
      <c r="Q49">
        <f t="shared" si="3"/>
        <v>49</v>
      </c>
    </row>
    <row r="50" spans="2:17">
      <c r="B50">
        <f t="shared" si="2"/>
        <v>50</v>
      </c>
      <c r="C50" s="266"/>
      <c r="E50" s="269"/>
      <c r="G50" s="269"/>
      <c r="H50" s="275"/>
      <c r="J50" s="271"/>
      <c r="L50" s="269" t="str">
        <f t="shared" si="0"/>
        <v/>
      </c>
      <c r="M50">
        <v>50</v>
      </c>
      <c r="N50" s="272" t="s">
        <v>170</v>
      </c>
      <c r="O50">
        <v>50</v>
      </c>
      <c r="P50" s="266"/>
      <c r="Q50">
        <f t="shared" si="3"/>
        <v>50</v>
      </c>
    </row>
    <row r="51" spans="2:17">
      <c r="B51">
        <f t="shared" si="2"/>
        <v>51</v>
      </c>
      <c r="C51" s="266">
        <v>43612</v>
      </c>
      <c r="E51" s="269">
        <v>43612</v>
      </c>
      <c r="G51" s="269" t="s">
        <v>213</v>
      </c>
      <c r="H51" s="275">
        <v>2019</v>
      </c>
      <c r="J51" s="271">
        <v>2016</v>
      </c>
      <c r="L51" s="269" t="str">
        <f t="shared" si="0"/>
        <v>27.05.2016</v>
      </c>
      <c r="M51">
        <v>51</v>
      </c>
      <c r="N51" s="272" t="s">
        <v>547</v>
      </c>
      <c r="O51">
        <v>51</v>
      </c>
      <c r="P51" s="266">
        <f t="shared" si="1"/>
        <v>42517</v>
      </c>
      <c r="Q51">
        <f t="shared" si="3"/>
        <v>51</v>
      </c>
    </row>
    <row r="52" spans="2:17">
      <c r="B52">
        <f t="shared" si="2"/>
        <v>52</v>
      </c>
      <c r="C52" s="266"/>
      <c r="E52" s="269"/>
      <c r="G52" s="269"/>
      <c r="H52" s="275"/>
      <c r="J52" s="271"/>
      <c r="L52" s="269" t="str">
        <f t="shared" si="0"/>
        <v/>
      </c>
      <c r="M52">
        <v>52</v>
      </c>
      <c r="N52" s="272" t="s">
        <v>170</v>
      </c>
      <c r="O52">
        <v>52</v>
      </c>
      <c r="P52" s="266"/>
      <c r="Q52">
        <f t="shared" si="3"/>
        <v>52</v>
      </c>
    </row>
    <row r="53" spans="2:17">
      <c r="B53">
        <f t="shared" si="2"/>
        <v>53</v>
      </c>
      <c r="C53" s="266">
        <v>44290</v>
      </c>
      <c r="E53" s="269">
        <v>44290</v>
      </c>
      <c r="G53" s="269" t="s">
        <v>413</v>
      </c>
      <c r="H53" s="275">
        <v>2021</v>
      </c>
      <c r="J53" s="271">
        <v>2016</v>
      </c>
      <c r="L53" s="269" t="str">
        <f t="shared" si="0"/>
        <v>04.04.2016</v>
      </c>
      <c r="M53">
        <v>53</v>
      </c>
      <c r="N53" s="272" t="s">
        <v>794</v>
      </c>
      <c r="O53">
        <v>53</v>
      </c>
      <c r="P53" s="266">
        <f t="shared" si="1"/>
        <v>42464</v>
      </c>
      <c r="Q53">
        <f t="shared" si="3"/>
        <v>53</v>
      </c>
    </row>
    <row r="54" spans="2:17">
      <c r="B54">
        <f t="shared" si="2"/>
        <v>54</v>
      </c>
      <c r="C54" s="266">
        <v>43896</v>
      </c>
      <c r="E54" s="269">
        <v>43896</v>
      </c>
      <c r="G54" s="269" t="s">
        <v>215</v>
      </c>
      <c r="H54" s="275">
        <v>2020</v>
      </c>
      <c r="J54" s="271">
        <v>2015</v>
      </c>
      <c r="L54" s="269" t="str">
        <f t="shared" si="0"/>
        <v>06.03.2015</v>
      </c>
      <c r="M54">
        <v>54</v>
      </c>
      <c r="N54" s="272" t="s">
        <v>548</v>
      </c>
      <c r="O54">
        <v>54</v>
      </c>
      <c r="P54" s="266">
        <f t="shared" si="1"/>
        <v>42069</v>
      </c>
      <c r="Q54">
        <f t="shared" si="3"/>
        <v>54</v>
      </c>
    </row>
    <row r="55" spans="2:17">
      <c r="B55">
        <f t="shared" si="2"/>
        <v>55</v>
      </c>
      <c r="C55" s="266">
        <v>42043</v>
      </c>
      <c r="E55" s="269">
        <v>42043</v>
      </c>
      <c r="G55" s="269" t="s">
        <v>216</v>
      </c>
      <c r="H55" s="275">
        <v>2015</v>
      </c>
      <c r="J55" s="271">
        <v>2012</v>
      </c>
      <c r="L55" s="269" t="str">
        <f t="shared" si="0"/>
        <v>08.02.2012</v>
      </c>
      <c r="M55">
        <v>55</v>
      </c>
      <c r="N55" s="272" t="s">
        <v>549</v>
      </c>
      <c r="O55">
        <v>55</v>
      </c>
      <c r="P55" s="266">
        <f t="shared" si="1"/>
        <v>40947</v>
      </c>
      <c r="Q55">
        <f t="shared" si="3"/>
        <v>55</v>
      </c>
    </row>
    <row r="56" spans="2:17">
      <c r="B56">
        <f t="shared" si="2"/>
        <v>56</v>
      </c>
      <c r="C56" s="266"/>
      <c r="E56" s="269"/>
      <c r="G56" s="269"/>
      <c r="H56" s="275"/>
      <c r="J56" s="271"/>
      <c r="L56" s="269" t="str">
        <f t="shared" si="0"/>
        <v/>
      </c>
      <c r="M56">
        <v>56</v>
      </c>
      <c r="N56" s="272" t="s">
        <v>170</v>
      </c>
      <c r="O56">
        <v>56</v>
      </c>
      <c r="P56" s="266"/>
      <c r="Q56">
        <f t="shared" si="3"/>
        <v>56</v>
      </c>
    </row>
    <row r="57" spans="2:17">
      <c r="B57">
        <f t="shared" si="2"/>
        <v>57</v>
      </c>
      <c r="C57" s="266">
        <v>43416</v>
      </c>
      <c r="E57" s="269">
        <v>43416</v>
      </c>
      <c r="G57" s="269" t="s">
        <v>218</v>
      </c>
      <c r="H57" s="275">
        <v>2018</v>
      </c>
      <c r="J57" s="271">
        <v>2015</v>
      </c>
      <c r="L57" s="269" t="str">
        <f t="shared" si="0"/>
        <v>12.11.2015</v>
      </c>
      <c r="M57">
        <v>57</v>
      </c>
      <c r="N57" s="272" t="s">
        <v>550</v>
      </c>
      <c r="O57">
        <v>57</v>
      </c>
      <c r="P57" s="266">
        <f t="shared" si="1"/>
        <v>42320</v>
      </c>
      <c r="Q57">
        <f t="shared" si="3"/>
        <v>57</v>
      </c>
    </row>
    <row r="58" spans="2:17">
      <c r="B58">
        <f t="shared" si="2"/>
        <v>58</v>
      </c>
      <c r="C58" s="266">
        <v>44314</v>
      </c>
      <c r="E58" s="269">
        <v>44314</v>
      </c>
      <c r="G58" s="269" t="s">
        <v>204</v>
      </c>
      <c r="H58" s="275">
        <v>2021</v>
      </c>
      <c r="J58" s="271">
        <v>2016</v>
      </c>
      <c r="L58" s="269" t="str">
        <f t="shared" si="0"/>
        <v>28.04.2016</v>
      </c>
      <c r="M58">
        <v>58</v>
      </c>
      <c r="N58" s="272" t="s">
        <v>538</v>
      </c>
      <c r="O58">
        <v>58</v>
      </c>
      <c r="P58" s="266">
        <f t="shared" si="1"/>
        <v>42488</v>
      </c>
      <c r="Q58">
        <f t="shared" si="3"/>
        <v>58</v>
      </c>
    </row>
    <row r="59" spans="2:17">
      <c r="B59">
        <f t="shared" si="2"/>
        <v>59</v>
      </c>
      <c r="C59" s="266">
        <v>43549</v>
      </c>
      <c r="E59" s="269">
        <v>43549</v>
      </c>
      <c r="G59" s="269" t="s">
        <v>220</v>
      </c>
      <c r="H59" s="275">
        <v>2019</v>
      </c>
      <c r="J59" s="271">
        <v>2016</v>
      </c>
      <c r="L59" s="269" t="str">
        <f t="shared" si="0"/>
        <v>25.03.2016</v>
      </c>
      <c r="M59">
        <v>59</v>
      </c>
      <c r="N59" s="272" t="s">
        <v>552</v>
      </c>
      <c r="O59">
        <v>59</v>
      </c>
      <c r="P59" s="266">
        <f t="shared" si="1"/>
        <v>42454</v>
      </c>
      <c r="Q59">
        <f t="shared" si="3"/>
        <v>59</v>
      </c>
    </row>
    <row r="60" spans="2:17">
      <c r="B60">
        <f t="shared" si="2"/>
        <v>60</v>
      </c>
      <c r="C60" s="266">
        <v>44085</v>
      </c>
      <c r="E60" s="269">
        <v>44085</v>
      </c>
      <c r="G60" s="269" t="s">
        <v>509</v>
      </c>
      <c r="H60" s="275">
        <v>2020</v>
      </c>
      <c r="J60" s="271">
        <v>2015</v>
      </c>
      <c r="L60" s="269" t="str">
        <f t="shared" si="0"/>
        <v>11.09.2015</v>
      </c>
      <c r="M60">
        <v>60</v>
      </c>
      <c r="N60" s="272" t="s">
        <v>1306</v>
      </c>
      <c r="O60">
        <v>60</v>
      </c>
      <c r="P60" s="266">
        <f t="shared" si="1"/>
        <v>42258</v>
      </c>
      <c r="Q60">
        <f t="shared" si="3"/>
        <v>60</v>
      </c>
    </row>
    <row r="61" spans="2:17">
      <c r="B61">
        <f t="shared" si="2"/>
        <v>61</v>
      </c>
      <c r="C61" s="266"/>
      <c r="E61" s="269"/>
      <c r="G61" s="269"/>
      <c r="H61" s="275"/>
      <c r="J61" s="271"/>
      <c r="L61" s="269" t="str">
        <f t="shared" si="0"/>
        <v/>
      </c>
      <c r="M61">
        <v>61</v>
      </c>
      <c r="N61" s="272" t="s">
        <v>170</v>
      </c>
      <c r="O61">
        <v>61</v>
      </c>
      <c r="P61" s="266"/>
      <c r="Q61">
        <f t="shared" si="3"/>
        <v>61</v>
      </c>
    </row>
    <row r="62" spans="2:17">
      <c r="B62">
        <f t="shared" si="2"/>
        <v>62</v>
      </c>
      <c r="C62" s="266"/>
      <c r="E62" s="269"/>
      <c r="G62" s="269"/>
      <c r="H62" s="275"/>
      <c r="J62" s="271"/>
      <c r="L62" s="269" t="str">
        <f t="shared" si="0"/>
        <v/>
      </c>
      <c r="M62">
        <v>62</v>
      </c>
      <c r="N62" s="272" t="s">
        <v>170</v>
      </c>
      <c r="O62">
        <v>62</v>
      </c>
      <c r="P62" s="266"/>
      <c r="Q62">
        <f t="shared" si="3"/>
        <v>62</v>
      </c>
    </row>
    <row r="63" spans="2:17">
      <c r="B63">
        <f t="shared" si="2"/>
        <v>63</v>
      </c>
      <c r="C63" s="266">
        <v>43373</v>
      </c>
      <c r="E63" s="269">
        <v>43373</v>
      </c>
      <c r="G63" s="269" t="s">
        <v>223</v>
      </c>
      <c r="H63" s="275">
        <v>2018</v>
      </c>
      <c r="J63" s="271">
        <v>2015</v>
      </c>
      <c r="L63" s="269" t="str">
        <f t="shared" si="0"/>
        <v>30.09.2015</v>
      </c>
      <c r="M63">
        <v>63</v>
      </c>
      <c r="N63" s="272" t="s">
        <v>556</v>
      </c>
      <c r="O63">
        <v>63</v>
      </c>
      <c r="P63" s="266">
        <f t="shared" si="1"/>
        <v>42277</v>
      </c>
      <c r="Q63">
        <f t="shared" si="3"/>
        <v>63</v>
      </c>
    </row>
    <row r="64" spans="2:17">
      <c r="B64">
        <f t="shared" si="2"/>
        <v>64</v>
      </c>
      <c r="C64" s="266">
        <v>43032</v>
      </c>
      <c r="E64" s="269">
        <v>43032</v>
      </c>
      <c r="G64" s="269" t="s">
        <v>186</v>
      </c>
      <c r="H64" s="275">
        <v>2017</v>
      </c>
      <c r="J64" s="271">
        <v>2014</v>
      </c>
      <c r="L64" s="269" t="str">
        <f t="shared" si="0"/>
        <v>24.10.2014</v>
      </c>
      <c r="M64">
        <v>64</v>
      </c>
      <c r="N64" s="272" t="s">
        <v>557</v>
      </c>
      <c r="O64">
        <v>64</v>
      </c>
      <c r="P64" s="266">
        <f t="shared" si="1"/>
        <v>41936</v>
      </c>
      <c r="Q64">
        <f t="shared" si="3"/>
        <v>64</v>
      </c>
    </row>
    <row r="65" spans="2:17">
      <c r="B65">
        <f t="shared" si="2"/>
        <v>65</v>
      </c>
      <c r="C65" s="266"/>
      <c r="E65" s="269"/>
      <c r="G65" s="269"/>
      <c r="H65" s="275"/>
      <c r="J65" s="271"/>
      <c r="L65" s="269" t="str">
        <f t="shared" si="0"/>
        <v/>
      </c>
      <c r="M65">
        <v>65</v>
      </c>
      <c r="N65" s="272" t="s">
        <v>170</v>
      </c>
      <c r="O65">
        <v>65</v>
      </c>
      <c r="P65" s="266"/>
      <c r="Q65">
        <f t="shared" si="3"/>
        <v>65</v>
      </c>
    </row>
    <row r="66" spans="2:17">
      <c r="B66">
        <f t="shared" si="2"/>
        <v>66</v>
      </c>
      <c r="C66" s="266">
        <v>43220</v>
      </c>
      <c r="E66" s="269">
        <v>43220</v>
      </c>
      <c r="G66" s="269" t="s">
        <v>225</v>
      </c>
      <c r="H66" s="275">
        <v>2018</v>
      </c>
      <c r="J66" s="271">
        <v>2013</v>
      </c>
      <c r="L66" s="269" t="str">
        <f t="shared" ref="L66:L129" si="4">CONCATENATE(G66,J66)</f>
        <v>30.04.2013</v>
      </c>
      <c r="M66">
        <v>66</v>
      </c>
      <c r="N66" s="272" t="s">
        <v>558</v>
      </c>
      <c r="O66">
        <v>66</v>
      </c>
      <c r="P66" s="266">
        <f t="shared" ref="P66:P129" si="5">VALUE(N66)</f>
        <v>41394</v>
      </c>
      <c r="Q66">
        <f t="shared" si="3"/>
        <v>66</v>
      </c>
    </row>
    <row r="67" spans="2:17">
      <c r="B67">
        <f t="shared" ref="B67:B130" si="6">B66+1</f>
        <v>67</v>
      </c>
      <c r="C67" s="266">
        <v>43509</v>
      </c>
      <c r="E67" s="269">
        <v>43509</v>
      </c>
      <c r="G67" s="269" t="s">
        <v>480</v>
      </c>
      <c r="H67" s="275">
        <v>2019</v>
      </c>
      <c r="J67" s="271">
        <v>2014</v>
      </c>
      <c r="L67" s="269" t="str">
        <f t="shared" si="4"/>
        <v>13.02.2014</v>
      </c>
      <c r="M67">
        <v>67</v>
      </c>
      <c r="N67" s="272" t="s">
        <v>976</v>
      </c>
      <c r="O67">
        <v>67</v>
      </c>
      <c r="P67" s="266">
        <f t="shared" si="5"/>
        <v>41683</v>
      </c>
      <c r="Q67">
        <f t="shared" ref="Q67:Q130" si="7">Q66+1</f>
        <v>67</v>
      </c>
    </row>
    <row r="68" spans="2:17">
      <c r="B68">
        <f t="shared" si="6"/>
        <v>68</v>
      </c>
      <c r="C68" s="266">
        <v>43997</v>
      </c>
      <c r="E68" s="269">
        <v>43997</v>
      </c>
      <c r="G68" s="269" t="s">
        <v>302</v>
      </c>
      <c r="H68" s="275">
        <v>2020</v>
      </c>
      <c r="J68" s="271">
        <v>2015</v>
      </c>
      <c r="L68" s="269" t="str">
        <f t="shared" si="4"/>
        <v>15.06.2015</v>
      </c>
      <c r="M68">
        <v>68</v>
      </c>
      <c r="N68" s="272" t="s">
        <v>1307</v>
      </c>
      <c r="O68">
        <v>68</v>
      </c>
      <c r="P68" s="266">
        <f t="shared" si="5"/>
        <v>42170</v>
      </c>
      <c r="Q68">
        <f t="shared" si="7"/>
        <v>68</v>
      </c>
    </row>
    <row r="69" spans="2:17">
      <c r="B69">
        <f t="shared" si="6"/>
        <v>69</v>
      </c>
      <c r="C69" s="266"/>
      <c r="E69" s="269"/>
      <c r="G69" s="269"/>
      <c r="H69" s="275"/>
      <c r="J69" s="271"/>
      <c r="L69" s="269" t="str">
        <f t="shared" si="4"/>
        <v/>
      </c>
      <c r="M69">
        <v>69</v>
      </c>
      <c r="N69" s="272" t="s">
        <v>170</v>
      </c>
      <c r="O69">
        <v>69</v>
      </c>
      <c r="P69" s="266"/>
      <c r="Q69">
        <f t="shared" si="7"/>
        <v>69</v>
      </c>
    </row>
    <row r="70" spans="2:17">
      <c r="B70">
        <f t="shared" si="6"/>
        <v>70</v>
      </c>
      <c r="C70" s="266">
        <v>43123</v>
      </c>
      <c r="E70" s="269">
        <v>43123</v>
      </c>
      <c r="G70" s="269" t="s">
        <v>409</v>
      </c>
      <c r="H70" s="275">
        <v>2018</v>
      </c>
      <c r="J70" s="271">
        <v>2013</v>
      </c>
      <c r="L70" s="269" t="str">
        <f t="shared" si="4"/>
        <v>23.01.2013</v>
      </c>
      <c r="M70">
        <v>70</v>
      </c>
      <c r="N70" s="272" t="s">
        <v>1308</v>
      </c>
      <c r="O70">
        <v>70</v>
      </c>
      <c r="P70" s="266">
        <f t="shared" si="5"/>
        <v>41297</v>
      </c>
      <c r="Q70">
        <f t="shared" si="7"/>
        <v>70</v>
      </c>
    </row>
    <row r="71" spans="2:17">
      <c r="B71">
        <f t="shared" si="6"/>
        <v>71</v>
      </c>
      <c r="C71" s="266">
        <v>43123</v>
      </c>
      <c r="E71" s="269">
        <v>43123</v>
      </c>
      <c r="G71" s="269" t="s">
        <v>409</v>
      </c>
      <c r="H71" s="275">
        <v>2018</v>
      </c>
      <c r="J71" s="271">
        <v>2013</v>
      </c>
      <c r="L71" s="269" t="str">
        <f t="shared" si="4"/>
        <v>23.01.2013</v>
      </c>
      <c r="M71">
        <v>71</v>
      </c>
      <c r="N71" s="272" t="s">
        <v>1308</v>
      </c>
      <c r="O71">
        <v>71</v>
      </c>
      <c r="P71" s="266">
        <f t="shared" si="5"/>
        <v>41297</v>
      </c>
      <c r="Q71">
        <f t="shared" si="7"/>
        <v>71</v>
      </c>
    </row>
    <row r="72" spans="2:17">
      <c r="B72">
        <f t="shared" si="6"/>
        <v>72</v>
      </c>
      <c r="C72" s="266">
        <v>42841</v>
      </c>
      <c r="E72" s="269">
        <v>42841</v>
      </c>
      <c r="G72" s="269" t="s">
        <v>329</v>
      </c>
      <c r="H72" s="275">
        <v>2017</v>
      </c>
      <c r="J72" s="271">
        <v>2012</v>
      </c>
      <c r="L72" s="269" t="str">
        <f t="shared" si="4"/>
        <v>16.04.2012</v>
      </c>
      <c r="M72">
        <v>72</v>
      </c>
      <c r="N72" s="272" t="s">
        <v>1309</v>
      </c>
      <c r="O72">
        <v>72</v>
      </c>
      <c r="P72" s="266">
        <f t="shared" si="5"/>
        <v>41015</v>
      </c>
      <c r="Q72">
        <f t="shared" si="7"/>
        <v>72</v>
      </c>
    </row>
    <row r="73" spans="2:17">
      <c r="B73">
        <f t="shared" si="6"/>
        <v>73</v>
      </c>
      <c r="C73" s="266">
        <v>41267</v>
      </c>
      <c r="E73" s="269">
        <v>41267</v>
      </c>
      <c r="G73" s="269" t="s">
        <v>228</v>
      </c>
      <c r="H73" s="275">
        <v>2012</v>
      </c>
      <c r="J73" s="271">
        <v>2009</v>
      </c>
      <c r="L73" s="269" t="str">
        <f t="shared" si="4"/>
        <v>24.12.2009</v>
      </c>
      <c r="M73">
        <v>73</v>
      </c>
      <c r="N73" s="272" t="s">
        <v>560</v>
      </c>
      <c r="O73">
        <v>73</v>
      </c>
      <c r="P73" s="266">
        <f t="shared" si="5"/>
        <v>40171</v>
      </c>
      <c r="Q73">
        <f t="shared" si="7"/>
        <v>73</v>
      </c>
    </row>
    <row r="74" spans="2:17">
      <c r="B74">
        <f t="shared" si="6"/>
        <v>74</v>
      </c>
      <c r="C74" s="266">
        <v>42288</v>
      </c>
      <c r="E74" s="269">
        <v>42288</v>
      </c>
      <c r="G74" s="269" t="s">
        <v>229</v>
      </c>
      <c r="H74" s="275">
        <v>2015</v>
      </c>
      <c r="J74" s="271">
        <v>2012</v>
      </c>
      <c r="L74" s="269" t="str">
        <f t="shared" si="4"/>
        <v>11.10.2012</v>
      </c>
      <c r="M74">
        <v>74</v>
      </c>
      <c r="N74" s="272" t="s">
        <v>561</v>
      </c>
      <c r="O74">
        <v>74</v>
      </c>
      <c r="P74" s="266">
        <f t="shared" si="5"/>
        <v>41193</v>
      </c>
      <c r="Q74">
        <f t="shared" si="7"/>
        <v>74</v>
      </c>
    </row>
    <row r="75" spans="2:17">
      <c r="B75">
        <f t="shared" si="6"/>
        <v>75</v>
      </c>
      <c r="C75" s="266">
        <v>43115</v>
      </c>
      <c r="E75" s="269">
        <v>43115</v>
      </c>
      <c r="G75" s="269" t="s">
        <v>230</v>
      </c>
      <c r="H75" s="275">
        <v>2018</v>
      </c>
      <c r="J75" s="271">
        <v>2013</v>
      </c>
      <c r="L75" s="269" t="str">
        <f t="shared" si="4"/>
        <v>15.01.2013</v>
      </c>
      <c r="M75">
        <v>75</v>
      </c>
      <c r="N75" s="272" t="s">
        <v>562</v>
      </c>
      <c r="O75">
        <v>75</v>
      </c>
      <c r="P75" s="266">
        <f t="shared" si="5"/>
        <v>41289</v>
      </c>
      <c r="Q75">
        <f t="shared" si="7"/>
        <v>75</v>
      </c>
    </row>
    <row r="76" spans="2:17">
      <c r="B76">
        <f t="shared" si="6"/>
        <v>76</v>
      </c>
      <c r="C76" s="266">
        <v>43131</v>
      </c>
      <c r="E76" s="269">
        <v>43131</v>
      </c>
      <c r="G76" s="269" t="s">
        <v>207</v>
      </c>
      <c r="H76" s="275">
        <v>2018</v>
      </c>
      <c r="J76" s="271">
        <v>2013</v>
      </c>
      <c r="L76" s="269" t="str">
        <f t="shared" si="4"/>
        <v>31.01.2013</v>
      </c>
      <c r="M76">
        <v>76</v>
      </c>
      <c r="N76" s="272" t="s">
        <v>1310</v>
      </c>
      <c r="O76">
        <v>76</v>
      </c>
      <c r="P76" s="266">
        <f t="shared" si="5"/>
        <v>41305</v>
      </c>
      <c r="Q76">
        <f t="shared" si="7"/>
        <v>76</v>
      </c>
    </row>
    <row r="77" spans="2:17">
      <c r="B77">
        <f t="shared" si="6"/>
        <v>77</v>
      </c>
      <c r="C77" s="266">
        <v>42703</v>
      </c>
      <c r="E77" s="269">
        <v>42703</v>
      </c>
      <c r="G77" s="269" t="s">
        <v>231</v>
      </c>
      <c r="H77" s="275">
        <v>2016</v>
      </c>
      <c r="J77" s="271">
        <v>2013</v>
      </c>
      <c r="L77" s="269" t="str">
        <f t="shared" si="4"/>
        <v>29.11.2013</v>
      </c>
      <c r="M77">
        <v>77</v>
      </c>
      <c r="N77" s="272" t="s">
        <v>563</v>
      </c>
      <c r="O77">
        <v>77</v>
      </c>
      <c r="P77" s="266">
        <f t="shared" si="5"/>
        <v>41607</v>
      </c>
      <c r="Q77">
        <f t="shared" si="7"/>
        <v>77</v>
      </c>
    </row>
    <row r="78" spans="2:17">
      <c r="B78">
        <f t="shared" si="6"/>
        <v>78</v>
      </c>
      <c r="C78" s="266">
        <v>44483</v>
      </c>
      <c r="E78" s="269">
        <v>44483</v>
      </c>
      <c r="G78" s="269" t="s">
        <v>375</v>
      </c>
      <c r="H78" s="275">
        <v>2021</v>
      </c>
      <c r="J78" s="271">
        <v>2016</v>
      </c>
      <c r="L78" s="269" t="str">
        <f t="shared" si="4"/>
        <v>14.10.2016</v>
      </c>
      <c r="M78">
        <v>78</v>
      </c>
      <c r="N78" s="272" t="s">
        <v>1249</v>
      </c>
      <c r="O78">
        <v>78</v>
      </c>
      <c r="P78" s="266">
        <f t="shared" si="5"/>
        <v>42657</v>
      </c>
      <c r="Q78">
        <f t="shared" si="7"/>
        <v>78</v>
      </c>
    </row>
    <row r="79" spans="2:17">
      <c r="B79">
        <f t="shared" si="6"/>
        <v>79</v>
      </c>
      <c r="C79" s="266"/>
      <c r="E79" s="269"/>
      <c r="G79" s="269"/>
      <c r="H79" s="275"/>
      <c r="J79" s="271"/>
      <c r="L79" s="269" t="str">
        <f t="shared" si="4"/>
        <v/>
      </c>
      <c r="M79">
        <v>79</v>
      </c>
      <c r="N79" s="272" t="s">
        <v>170</v>
      </c>
      <c r="O79">
        <v>79</v>
      </c>
      <c r="P79" s="266"/>
      <c r="Q79">
        <f t="shared" si="7"/>
        <v>79</v>
      </c>
    </row>
    <row r="80" spans="2:17">
      <c r="B80">
        <f t="shared" si="6"/>
        <v>80</v>
      </c>
      <c r="C80" s="266">
        <v>44517</v>
      </c>
      <c r="E80" s="269">
        <v>44517</v>
      </c>
      <c r="G80" s="269" t="s">
        <v>410</v>
      </c>
      <c r="H80" s="275">
        <v>2021</v>
      </c>
      <c r="J80" s="271">
        <v>2016</v>
      </c>
      <c r="L80" s="269" t="str">
        <f t="shared" si="4"/>
        <v>17.11.2016</v>
      </c>
      <c r="M80">
        <v>80</v>
      </c>
      <c r="N80" s="272" t="s">
        <v>906</v>
      </c>
      <c r="O80">
        <v>80</v>
      </c>
      <c r="P80" s="266">
        <f t="shared" si="5"/>
        <v>42691</v>
      </c>
      <c r="Q80">
        <f t="shared" si="7"/>
        <v>80</v>
      </c>
    </row>
    <row r="81" spans="2:17">
      <c r="B81">
        <f t="shared" si="6"/>
        <v>81</v>
      </c>
      <c r="C81" s="266">
        <v>43585</v>
      </c>
      <c r="E81" s="269">
        <v>43585</v>
      </c>
      <c r="G81" s="269" t="s">
        <v>225</v>
      </c>
      <c r="H81" s="275">
        <v>2019</v>
      </c>
      <c r="J81" s="271">
        <v>2014</v>
      </c>
      <c r="L81" s="269" t="str">
        <f t="shared" si="4"/>
        <v>30.04.2014</v>
      </c>
      <c r="M81">
        <v>81</v>
      </c>
      <c r="N81" s="272" t="s">
        <v>566</v>
      </c>
      <c r="O81">
        <v>81</v>
      </c>
      <c r="P81" s="266">
        <f t="shared" si="5"/>
        <v>41759</v>
      </c>
      <c r="Q81">
        <f t="shared" si="7"/>
        <v>81</v>
      </c>
    </row>
    <row r="82" spans="2:17">
      <c r="B82">
        <f t="shared" si="6"/>
        <v>82</v>
      </c>
      <c r="C82" s="266">
        <v>43841</v>
      </c>
      <c r="E82" s="269">
        <v>43841</v>
      </c>
      <c r="G82" s="269" t="s">
        <v>234</v>
      </c>
      <c r="H82" s="275">
        <v>2020</v>
      </c>
      <c r="J82" s="271">
        <v>2017</v>
      </c>
      <c r="L82" s="269" t="str">
        <f t="shared" si="4"/>
        <v>11.01.2017</v>
      </c>
      <c r="M82">
        <v>82</v>
      </c>
      <c r="N82" s="272" t="s">
        <v>567</v>
      </c>
      <c r="O82">
        <v>82</v>
      </c>
      <c r="P82" s="266">
        <f t="shared" si="5"/>
        <v>42746</v>
      </c>
      <c r="Q82">
        <f t="shared" si="7"/>
        <v>82</v>
      </c>
    </row>
    <row r="83" spans="2:17">
      <c r="B83">
        <f t="shared" si="6"/>
        <v>83</v>
      </c>
      <c r="C83" s="266">
        <v>42034</v>
      </c>
      <c r="E83" s="269">
        <v>42034</v>
      </c>
      <c r="G83" s="269" t="s">
        <v>235</v>
      </c>
      <c r="H83" s="275">
        <v>2015</v>
      </c>
      <c r="J83" s="271">
        <v>2012</v>
      </c>
      <c r="L83" s="269" t="str">
        <f t="shared" si="4"/>
        <v>30.01.2012</v>
      </c>
      <c r="M83">
        <v>83</v>
      </c>
      <c r="N83" s="272" t="s">
        <v>568</v>
      </c>
      <c r="O83">
        <v>83</v>
      </c>
      <c r="P83" s="266">
        <f t="shared" si="5"/>
        <v>40938</v>
      </c>
      <c r="Q83">
        <f t="shared" si="7"/>
        <v>83</v>
      </c>
    </row>
    <row r="84" spans="2:17">
      <c r="B84">
        <f t="shared" si="6"/>
        <v>84</v>
      </c>
      <c r="C84" s="266">
        <v>42765</v>
      </c>
      <c r="E84" s="269">
        <v>42765</v>
      </c>
      <c r="G84" s="269" t="s">
        <v>235</v>
      </c>
      <c r="H84" s="275">
        <v>2017</v>
      </c>
      <c r="J84" s="271">
        <v>2012</v>
      </c>
      <c r="L84" s="269" t="str">
        <f t="shared" si="4"/>
        <v>30.01.2012</v>
      </c>
      <c r="M84">
        <v>84</v>
      </c>
      <c r="N84" s="272" t="s">
        <v>568</v>
      </c>
      <c r="O84">
        <v>84</v>
      </c>
      <c r="P84" s="266">
        <f t="shared" si="5"/>
        <v>40938</v>
      </c>
      <c r="Q84">
        <f t="shared" si="7"/>
        <v>84</v>
      </c>
    </row>
    <row r="85" spans="2:17">
      <c r="B85">
        <f t="shared" si="6"/>
        <v>85</v>
      </c>
      <c r="C85" s="266">
        <v>42870</v>
      </c>
      <c r="E85" s="269">
        <v>42870</v>
      </c>
      <c r="G85" s="269" t="s">
        <v>451</v>
      </c>
      <c r="H85" s="275">
        <v>2017</v>
      </c>
      <c r="J85" s="271">
        <v>2012</v>
      </c>
      <c r="L85" s="269" t="str">
        <f t="shared" si="4"/>
        <v>15.05.2012</v>
      </c>
      <c r="M85">
        <v>85</v>
      </c>
      <c r="N85" s="272" t="s">
        <v>959</v>
      </c>
      <c r="O85">
        <v>85</v>
      </c>
      <c r="P85" s="266">
        <f t="shared" si="5"/>
        <v>41044</v>
      </c>
      <c r="Q85">
        <f t="shared" si="7"/>
        <v>85</v>
      </c>
    </row>
    <row r="86" spans="2:17">
      <c r="B86">
        <f t="shared" si="6"/>
        <v>86</v>
      </c>
      <c r="C86" s="266">
        <v>42034</v>
      </c>
      <c r="E86" s="269">
        <v>42034</v>
      </c>
      <c r="G86" s="269" t="s">
        <v>235</v>
      </c>
      <c r="H86" s="275">
        <v>2015</v>
      </c>
      <c r="J86" s="271">
        <v>2012</v>
      </c>
      <c r="L86" s="269" t="str">
        <f t="shared" si="4"/>
        <v>30.01.2012</v>
      </c>
      <c r="M86">
        <v>86</v>
      </c>
      <c r="N86" s="272" t="s">
        <v>568</v>
      </c>
      <c r="O86">
        <v>86</v>
      </c>
      <c r="P86" s="266">
        <f t="shared" si="5"/>
        <v>40938</v>
      </c>
      <c r="Q86">
        <f t="shared" si="7"/>
        <v>86</v>
      </c>
    </row>
    <row r="87" spans="2:17">
      <c r="B87">
        <f t="shared" si="6"/>
        <v>87</v>
      </c>
      <c r="C87" s="266">
        <v>42036</v>
      </c>
      <c r="E87" s="269">
        <v>42036</v>
      </c>
      <c r="G87" s="269" t="s">
        <v>237</v>
      </c>
      <c r="H87" s="275">
        <v>2015</v>
      </c>
      <c r="J87" s="271">
        <v>2012</v>
      </c>
      <c r="L87" s="269" t="str">
        <f t="shared" si="4"/>
        <v>01.02.2012</v>
      </c>
      <c r="M87">
        <v>87</v>
      </c>
      <c r="N87" s="272" t="s">
        <v>569</v>
      </c>
      <c r="O87">
        <v>87</v>
      </c>
      <c r="P87" s="266">
        <f t="shared" si="5"/>
        <v>40940</v>
      </c>
      <c r="Q87">
        <f t="shared" si="7"/>
        <v>87</v>
      </c>
    </row>
    <row r="88" spans="2:17">
      <c r="B88">
        <f t="shared" si="6"/>
        <v>88</v>
      </c>
      <c r="C88" s="266">
        <v>42058</v>
      </c>
      <c r="E88" s="269">
        <v>42058</v>
      </c>
      <c r="G88" s="269" t="s">
        <v>238</v>
      </c>
      <c r="H88" s="275">
        <v>2015</v>
      </c>
      <c r="J88" s="271">
        <v>2012</v>
      </c>
      <c r="L88" s="269" t="str">
        <f t="shared" si="4"/>
        <v>23.02.2012</v>
      </c>
      <c r="M88">
        <v>88</v>
      </c>
      <c r="N88" s="272" t="s">
        <v>570</v>
      </c>
      <c r="O88">
        <v>88</v>
      </c>
      <c r="P88" s="266">
        <f t="shared" si="5"/>
        <v>40962</v>
      </c>
      <c r="Q88">
        <f t="shared" si="7"/>
        <v>88</v>
      </c>
    </row>
    <row r="89" spans="2:17">
      <c r="B89">
        <f t="shared" si="6"/>
        <v>89</v>
      </c>
      <c r="C89" s="266">
        <v>42049</v>
      </c>
      <c r="E89" s="269">
        <v>42049</v>
      </c>
      <c r="G89" s="269" t="s">
        <v>239</v>
      </c>
      <c r="H89" s="275">
        <v>2015</v>
      </c>
      <c r="J89" s="271">
        <v>2012</v>
      </c>
      <c r="L89" s="269" t="str">
        <f t="shared" si="4"/>
        <v>14.02.2012</v>
      </c>
      <c r="M89">
        <v>89</v>
      </c>
      <c r="N89" s="272" t="s">
        <v>571</v>
      </c>
      <c r="O89">
        <v>89</v>
      </c>
      <c r="P89" s="266">
        <f t="shared" si="5"/>
        <v>40953</v>
      </c>
      <c r="Q89">
        <f t="shared" si="7"/>
        <v>89</v>
      </c>
    </row>
    <row r="90" spans="2:17">
      <c r="B90">
        <f t="shared" si="6"/>
        <v>90</v>
      </c>
      <c r="C90" s="266">
        <v>43730</v>
      </c>
      <c r="E90" s="269">
        <v>43730</v>
      </c>
      <c r="G90" s="269" t="s">
        <v>311</v>
      </c>
      <c r="H90" s="275">
        <v>2019</v>
      </c>
      <c r="J90" s="271">
        <v>2014</v>
      </c>
      <c r="L90" s="269" t="str">
        <f t="shared" si="4"/>
        <v>22.09.2014</v>
      </c>
      <c r="M90">
        <v>90</v>
      </c>
      <c r="N90" s="272" t="s">
        <v>795</v>
      </c>
      <c r="O90">
        <v>90</v>
      </c>
      <c r="P90" s="266">
        <f t="shared" si="5"/>
        <v>41904</v>
      </c>
      <c r="Q90">
        <f t="shared" si="7"/>
        <v>90</v>
      </c>
    </row>
    <row r="91" spans="2:17">
      <c r="B91">
        <f t="shared" si="6"/>
        <v>91</v>
      </c>
      <c r="C91" s="266">
        <v>44353</v>
      </c>
      <c r="E91" s="269">
        <v>44353</v>
      </c>
      <c r="G91" s="269" t="s">
        <v>494</v>
      </c>
      <c r="H91" s="275">
        <v>2021</v>
      </c>
      <c r="J91" s="271">
        <v>2016</v>
      </c>
      <c r="L91" s="269" t="str">
        <f t="shared" si="4"/>
        <v>06.06.2016</v>
      </c>
      <c r="M91">
        <v>91</v>
      </c>
      <c r="N91" s="272" t="s">
        <v>1311</v>
      </c>
      <c r="O91">
        <v>91</v>
      </c>
      <c r="P91" s="266">
        <f t="shared" si="5"/>
        <v>42527</v>
      </c>
      <c r="Q91">
        <f t="shared" si="7"/>
        <v>91</v>
      </c>
    </row>
    <row r="92" spans="2:17">
      <c r="B92">
        <f t="shared" si="6"/>
        <v>92</v>
      </c>
      <c r="C92" s="266">
        <v>43635</v>
      </c>
      <c r="E92" s="269">
        <v>43635</v>
      </c>
      <c r="G92" s="269" t="s">
        <v>243</v>
      </c>
      <c r="H92" s="275">
        <v>2019</v>
      </c>
      <c r="J92" s="271">
        <v>2014</v>
      </c>
      <c r="L92" s="269" t="str">
        <f t="shared" si="4"/>
        <v>19.06.2014</v>
      </c>
      <c r="M92">
        <v>92</v>
      </c>
      <c r="N92" s="272" t="s">
        <v>574</v>
      </c>
      <c r="O92">
        <v>92</v>
      </c>
      <c r="P92" s="266">
        <f t="shared" si="5"/>
        <v>41809</v>
      </c>
      <c r="Q92">
        <f t="shared" si="7"/>
        <v>92</v>
      </c>
    </row>
    <row r="93" spans="2:17">
      <c r="B93">
        <f t="shared" si="6"/>
        <v>93</v>
      </c>
      <c r="C93" s="266">
        <v>42905</v>
      </c>
      <c r="E93" s="269">
        <v>42905</v>
      </c>
      <c r="G93" s="269" t="s">
        <v>243</v>
      </c>
      <c r="H93" s="275">
        <v>2017</v>
      </c>
      <c r="J93" s="271">
        <v>2014</v>
      </c>
      <c r="L93" s="269" t="str">
        <f t="shared" si="4"/>
        <v>19.06.2014</v>
      </c>
      <c r="M93">
        <v>93</v>
      </c>
      <c r="N93" s="272" t="s">
        <v>574</v>
      </c>
      <c r="O93">
        <v>93</v>
      </c>
      <c r="P93" s="266">
        <f t="shared" si="5"/>
        <v>41809</v>
      </c>
      <c r="Q93">
        <f t="shared" si="7"/>
        <v>93</v>
      </c>
    </row>
    <row r="94" spans="2:17">
      <c r="B94">
        <f t="shared" si="6"/>
        <v>94</v>
      </c>
      <c r="C94" s="266">
        <v>42408</v>
      </c>
      <c r="E94" s="269">
        <v>42408</v>
      </c>
      <c r="G94" s="269" t="s">
        <v>216</v>
      </c>
      <c r="H94" s="275">
        <v>2016</v>
      </c>
      <c r="J94" s="271">
        <v>2013</v>
      </c>
      <c r="L94" s="269" t="str">
        <f t="shared" si="4"/>
        <v>08.02.2013</v>
      </c>
      <c r="M94">
        <v>94</v>
      </c>
      <c r="N94" s="272" t="s">
        <v>575</v>
      </c>
      <c r="O94">
        <v>94</v>
      </c>
      <c r="P94" s="266">
        <f t="shared" si="5"/>
        <v>41313</v>
      </c>
      <c r="Q94">
        <f t="shared" si="7"/>
        <v>94</v>
      </c>
    </row>
    <row r="95" spans="2:17">
      <c r="B95">
        <f t="shared" si="6"/>
        <v>95</v>
      </c>
      <c r="C95" s="266">
        <v>43762</v>
      </c>
      <c r="E95" s="269">
        <v>43762</v>
      </c>
      <c r="G95" s="269" t="s">
        <v>186</v>
      </c>
      <c r="H95" s="275">
        <v>2019</v>
      </c>
      <c r="J95" s="271">
        <v>2014</v>
      </c>
      <c r="L95" s="269" t="str">
        <f t="shared" si="4"/>
        <v>24.10.2014</v>
      </c>
      <c r="M95">
        <v>95</v>
      </c>
      <c r="N95" s="272" t="s">
        <v>557</v>
      </c>
      <c r="O95">
        <v>95</v>
      </c>
      <c r="P95" s="266">
        <f t="shared" si="5"/>
        <v>41936</v>
      </c>
      <c r="Q95">
        <f t="shared" si="7"/>
        <v>95</v>
      </c>
    </row>
    <row r="96" spans="2:17">
      <c r="B96">
        <f t="shared" si="6"/>
        <v>96</v>
      </c>
      <c r="C96" s="266">
        <v>43008</v>
      </c>
      <c r="E96" s="269">
        <v>43008</v>
      </c>
      <c r="G96" s="269" t="s">
        <v>223</v>
      </c>
      <c r="H96" s="275">
        <v>2017</v>
      </c>
      <c r="J96" s="271">
        <v>2014</v>
      </c>
      <c r="L96" s="269" t="str">
        <f t="shared" si="4"/>
        <v>30.09.2014</v>
      </c>
      <c r="M96">
        <v>96</v>
      </c>
      <c r="N96" s="272" t="s">
        <v>576</v>
      </c>
      <c r="O96">
        <v>96</v>
      </c>
      <c r="P96" s="266">
        <f t="shared" si="5"/>
        <v>41912</v>
      </c>
      <c r="Q96">
        <f t="shared" si="7"/>
        <v>96</v>
      </c>
    </row>
    <row r="97" spans="2:17">
      <c r="B97">
        <f t="shared" si="6"/>
        <v>97</v>
      </c>
      <c r="C97" s="266">
        <v>42535</v>
      </c>
      <c r="E97" s="269">
        <v>42535</v>
      </c>
      <c r="G97" s="269" t="s">
        <v>244</v>
      </c>
      <c r="H97" s="275">
        <v>2016</v>
      </c>
      <c r="J97" s="271">
        <v>2013</v>
      </c>
      <c r="L97" s="269" t="str">
        <f t="shared" si="4"/>
        <v>14.06.2013</v>
      </c>
      <c r="M97">
        <v>97</v>
      </c>
      <c r="N97" s="272" t="s">
        <v>577</v>
      </c>
      <c r="O97">
        <v>97</v>
      </c>
      <c r="P97" s="266">
        <f t="shared" si="5"/>
        <v>41439</v>
      </c>
      <c r="Q97">
        <f t="shared" si="7"/>
        <v>97</v>
      </c>
    </row>
    <row r="98" spans="2:17">
      <c r="B98">
        <f t="shared" si="6"/>
        <v>98</v>
      </c>
      <c r="C98" s="266"/>
      <c r="E98" s="269"/>
      <c r="G98" s="269"/>
      <c r="H98" s="275"/>
      <c r="J98" s="271"/>
      <c r="L98" s="269" t="str">
        <f t="shared" si="4"/>
        <v/>
      </c>
      <c r="M98">
        <v>98</v>
      </c>
      <c r="N98" s="272" t="s">
        <v>170</v>
      </c>
      <c r="O98">
        <v>98</v>
      </c>
      <c r="P98" s="266"/>
      <c r="Q98">
        <f t="shared" si="7"/>
        <v>98</v>
      </c>
    </row>
    <row r="99" spans="2:17">
      <c r="B99">
        <f t="shared" si="6"/>
        <v>99</v>
      </c>
      <c r="C99" s="266">
        <v>44486</v>
      </c>
      <c r="E99" s="269">
        <v>44486</v>
      </c>
      <c r="G99" s="269" t="s">
        <v>377</v>
      </c>
      <c r="H99" s="275">
        <v>2021</v>
      </c>
      <c r="J99" s="271">
        <v>2016</v>
      </c>
      <c r="L99" s="269" t="str">
        <f t="shared" si="4"/>
        <v>17.10.2016</v>
      </c>
      <c r="M99">
        <v>99</v>
      </c>
      <c r="N99" s="272" t="s">
        <v>738</v>
      </c>
      <c r="O99">
        <v>99</v>
      </c>
      <c r="P99" s="266">
        <f t="shared" si="5"/>
        <v>42660</v>
      </c>
      <c r="Q99">
        <f t="shared" si="7"/>
        <v>99</v>
      </c>
    </row>
    <row r="100" spans="2:17">
      <c r="B100">
        <f t="shared" si="6"/>
        <v>100</v>
      </c>
      <c r="C100" s="266">
        <v>44431</v>
      </c>
      <c r="E100" s="269">
        <v>44431</v>
      </c>
      <c r="G100" s="269" t="s">
        <v>344</v>
      </c>
      <c r="H100" s="275">
        <v>2021</v>
      </c>
      <c r="J100" s="271">
        <v>2016</v>
      </c>
      <c r="L100" s="269" t="str">
        <f t="shared" si="4"/>
        <v>23.08.2016</v>
      </c>
      <c r="M100">
        <v>100</v>
      </c>
      <c r="N100" s="272" t="s">
        <v>698</v>
      </c>
      <c r="O100">
        <v>100</v>
      </c>
      <c r="P100" s="266">
        <f t="shared" si="5"/>
        <v>42605</v>
      </c>
      <c r="Q100">
        <f t="shared" si="7"/>
        <v>100</v>
      </c>
    </row>
    <row r="101" spans="2:17">
      <c r="B101">
        <f t="shared" si="6"/>
        <v>101</v>
      </c>
      <c r="C101" s="266"/>
      <c r="E101" s="269"/>
      <c r="G101" s="269"/>
      <c r="H101" s="275"/>
      <c r="J101" s="271"/>
      <c r="L101" s="269" t="str">
        <f t="shared" si="4"/>
        <v/>
      </c>
      <c r="M101">
        <v>101</v>
      </c>
      <c r="N101" s="272" t="s">
        <v>170</v>
      </c>
      <c r="O101">
        <v>101</v>
      </c>
      <c r="P101" s="266"/>
      <c r="Q101">
        <f t="shared" si="7"/>
        <v>101</v>
      </c>
    </row>
    <row r="102" spans="2:17">
      <c r="B102">
        <f t="shared" si="6"/>
        <v>102</v>
      </c>
      <c r="C102" s="266">
        <v>42771</v>
      </c>
      <c r="E102" s="269">
        <v>42771</v>
      </c>
      <c r="G102" s="269" t="s">
        <v>248</v>
      </c>
      <c r="H102" s="275">
        <v>2017</v>
      </c>
      <c r="J102" s="271">
        <v>2014</v>
      </c>
      <c r="L102" s="269" t="str">
        <f t="shared" si="4"/>
        <v>05.02.2014</v>
      </c>
      <c r="M102">
        <v>102</v>
      </c>
      <c r="N102" s="272" t="s">
        <v>579</v>
      </c>
      <c r="O102">
        <v>102</v>
      </c>
      <c r="P102" s="266">
        <f t="shared" si="5"/>
        <v>41675</v>
      </c>
      <c r="Q102">
        <f t="shared" si="7"/>
        <v>102</v>
      </c>
    </row>
    <row r="103" spans="2:17">
      <c r="B103">
        <f t="shared" si="6"/>
        <v>103</v>
      </c>
      <c r="C103" s="266">
        <v>42811</v>
      </c>
      <c r="E103" s="269">
        <v>42811</v>
      </c>
      <c r="G103" s="269" t="s">
        <v>249</v>
      </c>
      <c r="H103" s="275">
        <v>2017</v>
      </c>
      <c r="J103" s="271">
        <v>2014</v>
      </c>
      <c r="L103" s="269" t="str">
        <f t="shared" si="4"/>
        <v>17.03.2014</v>
      </c>
      <c r="M103">
        <v>103</v>
      </c>
      <c r="N103" s="272" t="s">
        <v>580</v>
      </c>
      <c r="O103">
        <v>103</v>
      </c>
      <c r="P103" s="266">
        <f t="shared" si="5"/>
        <v>41715</v>
      </c>
      <c r="Q103">
        <f t="shared" si="7"/>
        <v>103</v>
      </c>
    </row>
    <row r="104" spans="2:17">
      <c r="B104">
        <f t="shared" si="6"/>
        <v>104</v>
      </c>
      <c r="C104" s="266">
        <v>42899</v>
      </c>
      <c r="E104" s="269">
        <v>42899</v>
      </c>
      <c r="G104" s="269" t="s">
        <v>191</v>
      </c>
      <c r="H104" s="275">
        <v>2017</v>
      </c>
      <c r="J104" s="271">
        <v>2014</v>
      </c>
      <c r="L104" s="269" t="str">
        <f t="shared" si="4"/>
        <v>13.06.2014</v>
      </c>
      <c r="M104">
        <v>104</v>
      </c>
      <c r="N104" s="272" t="s">
        <v>581</v>
      </c>
      <c r="O104">
        <v>104</v>
      </c>
      <c r="P104" s="266">
        <f t="shared" si="5"/>
        <v>41803</v>
      </c>
      <c r="Q104">
        <f t="shared" si="7"/>
        <v>104</v>
      </c>
    </row>
    <row r="105" spans="2:17">
      <c r="B105">
        <f t="shared" si="6"/>
        <v>105</v>
      </c>
      <c r="C105" s="266">
        <v>43661</v>
      </c>
      <c r="E105" s="269">
        <v>43661</v>
      </c>
      <c r="G105" s="269" t="s">
        <v>315</v>
      </c>
      <c r="H105" s="275">
        <v>2019</v>
      </c>
      <c r="J105" s="271">
        <v>2014</v>
      </c>
      <c r="L105" s="269" t="str">
        <f t="shared" si="4"/>
        <v>15.07.2014</v>
      </c>
      <c r="M105">
        <v>105</v>
      </c>
      <c r="N105" s="272" t="s">
        <v>1073</v>
      </c>
      <c r="O105">
        <v>105</v>
      </c>
      <c r="P105" s="266">
        <f t="shared" si="5"/>
        <v>41835</v>
      </c>
      <c r="Q105">
        <f t="shared" si="7"/>
        <v>105</v>
      </c>
    </row>
    <row r="106" spans="2:17">
      <c r="B106">
        <f t="shared" si="6"/>
        <v>106</v>
      </c>
      <c r="C106" s="266">
        <v>42896</v>
      </c>
      <c r="E106" s="269">
        <v>42896</v>
      </c>
      <c r="G106" s="269" t="s">
        <v>251</v>
      </c>
      <c r="H106" s="275">
        <v>2017</v>
      </c>
      <c r="J106" s="271">
        <v>2014</v>
      </c>
      <c r="L106" s="269" t="str">
        <f t="shared" si="4"/>
        <v>10.06.2014</v>
      </c>
      <c r="M106">
        <v>106</v>
      </c>
      <c r="N106" s="272" t="s">
        <v>583</v>
      </c>
      <c r="O106">
        <v>106</v>
      </c>
      <c r="P106" s="266">
        <f t="shared" si="5"/>
        <v>41800</v>
      </c>
      <c r="Q106">
        <f t="shared" si="7"/>
        <v>106</v>
      </c>
    </row>
    <row r="107" spans="2:17">
      <c r="B107">
        <f t="shared" si="6"/>
        <v>107</v>
      </c>
      <c r="C107" s="266">
        <v>43261</v>
      </c>
      <c r="E107" s="269">
        <v>43261</v>
      </c>
      <c r="G107" s="269" t="s">
        <v>251</v>
      </c>
      <c r="H107" s="275">
        <v>2018</v>
      </c>
      <c r="J107" s="271">
        <v>2013</v>
      </c>
      <c r="L107" s="269" t="str">
        <f t="shared" si="4"/>
        <v>10.06.2013</v>
      </c>
      <c r="M107">
        <v>107</v>
      </c>
      <c r="N107" s="272" t="s">
        <v>743</v>
      </c>
      <c r="O107">
        <v>107</v>
      </c>
      <c r="P107" s="266">
        <f t="shared" si="5"/>
        <v>41435</v>
      </c>
      <c r="Q107">
        <f t="shared" si="7"/>
        <v>107</v>
      </c>
    </row>
    <row r="108" spans="2:17">
      <c r="B108">
        <f t="shared" si="6"/>
        <v>108</v>
      </c>
      <c r="C108" s="266">
        <v>42911</v>
      </c>
      <c r="E108" s="269">
        <v>42911</v>
      </c>
      <c r="G108" s="269" t="s">
        <v>192</v>
      </c>
      <c r="H108" s="275">
        <v>2017</v>
      </c>
      <c r="J108" s="271">
        <v>2014</v>
      </c>
      <c r="L108" s="269" t="str">
        <f t="shared" si="4"/>
        <v>25.06.2014</v>
      </c>
      <c r="M108">
        <v>108</v>
      </c>
      <c r="N108" s="272" t="s">
        <v>584</v>
      </c>
      <c r="O108">
        <v>108</v>
      </c>
      <c r="P108" s="266">
        <f t="shared" si="5"/>
        <v>41815</v>
      </c>
      <c r="Q108">
        <f t="shared" si="7"/>
        <v>108</v>
      </c>
    </row>
    <row r="109" spans="2:17">
      <c r="B109">
        <f t="shared" si="6"/>
        <v>109</v>
      </c>
      <c r="C109" s="266">
        <v>43703</v>
      </c>
      <c r="E109" s="269">
        <v>43703</v>
      </c>
      <c r="G109" s="269" t="s">
        <v>252</v>
      </c>
      <c r="H109" s="275">
        <v>2019</v>
      </c>
      <c r="J109" s="271">
        <v>2016</v>
      </c>
      <c r="L109" s="269" t="str">
        <f t="shared" si="4"/>
        <v>26.08.2016</v>
      </c>
      <c r="M109">
        <v>109</v>
      </c>
      <c r="N109" s="272" t="s">
        <v>585</v>
      </c>
      <c r="O109">
        <v>109</v>
      </c>
      <c r="P109" s="266">
        <f t="shared" si="5"/>
        <v>42608</v>
      </c>
      <c r="Q109">
        <f t="shared" si="7"/>
        <v>109</v>
      </c>
    </row>
    <row r="110" spans="2:17">
      <c r="B110">
        <f t="shared" si="6"/>
        <v>110</v>
      </c>
      <c r="C110" s="266">
        <v>43696</v>
      </c>
      <c r="E110" s="269">
        <v>43696</v>
      </c>
      <c r="G110" s="269" t="s">
        <v>253</v>
      </c>
      <c r="H110" s="275">
        <v>2019</v>
      </c>
      <c r="J110" s="271">
        <v>2016</v>
      </c>
      <c r="L110" s="269" t="str">
        <f t="shared" si="4"/>
        <v>19.08.2016</v>
      </c>
      <c r="M110">
        <v>110</v>
      </c>
      <c r="N110" s="272" t="s">
        <v>586</v>
      </c>
      <c r="O110">
        <v>110</v>
      </c>
      <c r="P110" s="266">
        <f t="shared" si="5"/>
        <v>42601</v>
      </c>
      <c r="Q110">
        <f t="shared" si="7"/>
        <v>110</v>
      </c>
    </row>
    <row r="111" spans="2:17">
      <c r="B111">
        <f t="shared" si="6"/>
        <v>111</v>
      </c>
      <c r="C111" s="266"/>
      <c r="E111" s="269"/>
      <c r="G111" s="269"/>
      <c r="H111" s="275"/>
      <c r="J111" s="271"/>
      <c r="L111" s="269" t="str">
        <f t="shared" si="4"/>
        <v/>
      </c>
      <c r="M111">
        <v>111</v>
      </c>
      <c r="N111" s="272" t="s">
        <v>170</v>
      </c>
      <c r="O111">
        <v>111</v>
      </c>
      <c r="P111" s="266"/>
      <c r="Q111">
        <f t="shared" si="7"/>
        <v>111</v>
      </c>
    </row>
    <row r="112" spans="2:17">
      <c r="B112">
        <f t="shared" si="6"/>
        <v>112</v>
      </c>
      <c r="C112" s="266">
        <v>42878</v>
      </c>
      <c r="E112" s="269">
        <v>42878</v>
      </c>
      <c r="G112" s="269" t="s">
        <v>255</v>
      </c>
      <c r="H112" s="275">
        <v>2017</v>
      </c>
      <c r="J112" s="271">
        <v>2014</v>
      </c>
      <c r="L112" s="269" t="str">
        <f t="shared" si="4"/>
        <v>23.05.2014</v>
      </c>
      <c r="M112">
        <v>112</v>
      </c>
      <c r="N112" s="272" t="s">
        <v>587</v>
      </c>
      <c r="O112">
        <v>112</v>
      </c>
      <c r="P112" s="266">
        <f t="shared" si="5"/>
        <v>41782</v>
      </c>
      <c r="Q112">
        <f t="shared" si="7"/>
        <v>112</v>
      </c>
    </row>
    <row r="113" spans="2:17">
      <c r="B113">
        <f t="shared" si="6"/>
        <v>113</v>
      </c>
      <c r="C113" s="266">
        <v>43081</v>
      </c>
      <c r="E113" s="269">
        <v>43081</v>
      </c>
      <c r="G113" s="269" t="s">
        <v>233</v>
      </c>
      <c r="H113" s="275">
        <v>2017</v>
      </c>
      <c r="J113" s="271">
        <v>2014</v>
      </c>
      <c r="L113" s="269" t="str">
        <f t="shared" si="4"/>
        <v>12.12.2014</v>
      </c>
      <c r="M113">
        <v>113</v>
      </c>
      <c r="N113" s="272" t="s">
        <v>588</v>
      </c>
      <c r="O113">
        <v>113</v>
      </c>
      <c r="P113" s="266">
        <f t="shared" si="5"/>
        <v>41985</v>
      </c>
      <c r="Q113">
        <f t="shared" si="7"/>
        <v>113</v>
      </c>
    </row>
    <row r="114" spans="2:17">
      <c r="B114">
        <f t="shared" si="6"/>
        <v>114</v>
      </c>
      <c r="C114" s="266">
        <v>43818</v>
      </c>
      <c r="E114" s="269">
        <v>43818</v>
      </c>
      <c r="G114" s="269" t="s">
        <v>226</v>
      </c>
      <c r="H114" s="275">
        <v>2019</v>
      </c>
      <c r="J114" s="271">
        <v>2014</v>
      </c>
      <c r="L114" s="269" t="str">
        <f t="shared" si="4"/>
        <v>19.12.2014</v>
      </c>
      <c r="M114">
        <v>114</v>
      </c>
      <c r="N114" s="272" t="s">
        <v>589</v>
      </c>
      <c r="O114">
        <v>114</v>
      </c>
      <c r="P114" s="266">
        <f t="shared" si="5"/>
        <v>41992</v>
      </c>
      <c r="Q114">
        <f t="shared" si="7"/>
        <v>114</v>
      </c>
    </row>
    <row r="115" spans="2:17">
      <c r="B115">
        <f t="shared" si="6"/>
        <v>115</v>
      </c>
      <c r="C115" s="266">
        <v>43857</v>
      </c>
      <c r="E115" s="269">
        <v>43857</v>
      </c>
      <c r="G115" s="269" t="s">
        <v>529</v>
      </c>
      <c r="H115" s="275">
        <v>2020</v>
      </c>
      <c r="J115" s="271">
        <v>2015</v>
      </c>
      <c r="L115" s="269" t="str">
        <f t="shared" si="4"/>
        <v>27.01.2015</v>
      </c>
      <c r="M115">
        <v>115</v>
      </c>
      <c r="N115" s="272" t="s">
        <v>1312</v>
      </c>
      <c r="O115">
        <v>115</v>
      </c>
      <c r="P115" s="266">
        <f t="shared" si="5"/>
        <v>42031</v>
      </c>
      <c r="Q115">
        <f t="shared" si="7"/>
        <v>115</v>
      </c>
    </row>
    <row r="116" spans="2:17">
      <c r="B116">
        <f t="shared" si="6"/>
        <v>116</v>
      </c>
      <c r="C116" s="266">
        <v>43901</v>
      </c>
      <c r="E116" s="269">
        <v>43901</v>
      </c>
      <c r="G116" s="269" t="s">
        <v>504</v>
      </c>
      <c r="H116" s="275">
        <v>2020</v>
      </c>
      <c r="J116" s="271">
        <v>2015</v>
      </c>
      <c r="L116" s="269" t="str">
        <f t="shared" si="4"/>
        <v>11.03.2015</v>
      </c>
      <c r="M116">
        <v>116</v>
      </c>
      <c r="N116" s="272" t="s">
        <v>1313</v>
      </c>
      <c r="O116">
        <v>116</v>
      </c>
      <c r="P116" s="266">
        <f t="shared" si="5"/>
        <v>42074</v>
      </c>
      <c r="Q116">
        <f t="shared" si="7"/>
        <v>116</v>
      </c>
    </row>
    <row r="117" spans="2:17">
      <c r="B117">
        <f t="shared" si="6"/>
        <v>117</v>
      </c>
      <c r="C117" s="266">
        <v>43907</v>
      </c>
      <c r="E117" s="269">
        <v>43907</v>
      </c>
      <c r="G117" s="269" t="s">
        <v>249</v>
      </c>
      <c r="H117" s="275">
        <v>2020</v>
      </c>
      <c r="J117" s="271">
        <v>2015</v>
      </c>
      <c r="L117" s="269" t="str">
        <f t="shared" si="4"/>
        <v>17.03.2015</v>
      </c>
      <c r="M117">
        <v>117</v>
      </c>
      <c r="N117" s="272" t="s">
        <v>1041</v>
      </c>
      <c r="O117">
        <v>117</v>
      </c>
      <c r="P117" s="266">
        <f t="shared" si="5"/>
        <v>42080</v>
      </c>
      <c r="Q117">
        <f t="shared" si="7"/>
        <v>117</v>
      </c>
    </row>
    <row r="118" spans="2:17">
      <c r="B118">
        <f t="shared" si="6"/>
        <v>118</v>
      </c>
      <c r="C118" s="266">
        <v>43183</v>
      </c>
      <c r="E118" s="269">
        <v>43183</v>
      </c>
      <c r="G118" s="269" t="s">
        <v>339</v>
      </c>
      <c r="H118" s="275">
        <v>2018</v>
      </c>
      <c r="J118" s="271">
        <v>2015</v>
      </c>
      <c r="L118" s="269" t="str">
        <f t="shared" si="4"/>
        <v>24.03.2015</v>
      </c>
      <c r="M118">
        <v>118</v>
      </c>
      <c r="N118" s="272" t="s">
        <v>843</v>
      </c>
      <c r="O118">
        <v>118</v>
      </c>
      <c r="P118" s="266">
        <f t="shared" si="5"/>
        <v>42087</v>
      </c>
      <c r="Q118">
        <f t="shared" si="7"/>
        <v>118</v>
      </c>
    </row>
    <row r="119" spans="2:17">
      <c r="B119">
        <f t="shared" si="6"/>
        <v>119</v>
      </c>
      <c r="C119" s="266">
        <v>43213</v>
      </c>
      <c r="E119" s="269">
        <v>43213</v>
      </c>
      <c r="G119" s="269" t="s">
        <v>258</v>
      </c>
      <c r="H119" s="275">
        <v>2018</v>
      </c>
      <c r="J119" s="271">
        <v>2015</v>
      </c>
      <c r="L119" s="269" t="str">
        <f t="shared" si="4"/>
        <v>23.04.2015</v>
      </c>
      <c r="M119">
        <v>119</v>
      </c>
      <c r="N119" s="272" t="s">
        <v>592</v>
      </c>
      <c r="O119">
        <v>119</v>
      </c>
      <c r="P119" s="266">
        <f t="shared" si="5"/>
        <v>42117</v>
      </c>
      <c r="Q119">
        <f t="shared" si="7"/>
        <v>119</v>
      </c>
    </row>
    <row r="120" spans="2:17">
      <c r="B120">
        <f t="shared" si="6"/>
        <v>120</v>
      </c>
      <c r="C120" s="266">
        <v>43277</v>
      </c>
      <c r="E120" s="269">
        <v>43277</v>
      </c>
      <c r="G120" s="269" t="s">
        <v>259</v>
      </c>
      <c r="H120" s="275">
        <v>2018</v>
      </c>
      <c r="J120" s="271">
        <v>2015</v>
      </c>
      <c r="L120" s="269" t="str">
        <f t="shared" si="4"/>
        <v>26.06.2015</v>
      </c>
      <c r="M120">
        <v>120</v>
      </c>
      <c r="N120" s="272" t="s">
        <v>593</v>
      </c>
      <c r="O120">
        <v>120</v>
      </c>
      <c r="P120" s="266">
        <f t="shared" si="5"/>
        <v>42181</v>
      </c>
      <c r="Q120">
        <f t="shared" si="7"/>
        <v>120</v>
      </c>
    </row>
    <row r="121" spans="2:17">
      <c r="B121">
        <f t="shared" si="6"/>
        <v>121</v>
      </c>
      <c r="C121" s="266">
        <v>43963</v>
      </c>
      <c r="E121" s="269">
        <v>43963</v>
      </c>
      <c r="G121" s="269" t="s">
        <v>310</v>
      </c>
      <c r="H121" s="275">
        <v>2020</v>
      </c>
      <c r="J121" s="271">
        <v>2015</v>
      </c>
      <c r="L121" s="269" t="str">
        <f t="shared" si="4"/>
        <v>12.05.2015</v>
      </c>
      <c r="M121">
        <v>121</v>
      </c>
      <c r="N121" s="272" t="s">
        <v>1172</v>
      </c>
      <c r="O121">
        <v>121</v>
      </c>
      <c r="P121" s="266">
        <f t="shared" si="5"/>
        <v>42136</v>
      </c>
      <c r="Q121">
        <f t="shared" si="7"/>
        <v>121</v>
      </c>
    </row>
    <row r="122" spans="2:17">
      <c r="B122">
        <f t="shared" si="6"/>
        <v>122</v>
      </c>
      <c r="C122" s="266">
        <v>43966</v>
      </c>
      <c r="E122" s="269">
        <v>43966</v>
      </c>
      <c r="G122" s="269" t="s">
        <v>451</v>
      </c>
      <c r="H122" s="275">
        <v>2020</v>
      </c>
      <c r="J122" s="271">
        <v>2015</v>
      </c>
      <c r="L122" s="269" t="str">
        <f t="shared" si="4"/>
        <v>15.05.2015</v>
      </c>
      <c r="M122">
        <v>122</v>
      </c>
      <c r="N122" s="272" t="s">
        <v>1253</v>
      </c>
      <c r="O122">
        <v>122</v>
      </c>
      <c r="P122" s="266">
        <f t="shared" si="5"/>
        <v>42139</v>
      </c>
      <c r="Q122">
        <f t="shared" si="7"/>
        <v>122</v>
      </c>
    </row>
    <row r="123" spans="2:17">
      <c r="B123">
        <f t="shared" si="6"/>
        <v>123</v>
      </c>
      <c r="C123" s="266">
        <v>43993</v>
      </c>
      <c r="E123" s="269">
        <v>43993</v>
      </c>
      <c r="G123" s="269" t="s">
        <v>396</v>
      </c>
      <c r="H123" s="275">
        <v>2020</v>
      </c>
      <c r="J123" s="271">
        <v>2015</v>
      </c>
      <c r="L123" s="269" t="str">
        <f t="shared" si="4"/>
        <v>11.06.2015</v>
      </c>
      <c r="M123">
        <v>123</v>
      </c>
      <c r="N123" s="272" t="s">
        <v>1314</v>
      </c>
      <c r="O123">
        <v>123</v>
      </c>
      <c r="P123" s="266">
        <f t="shared" si="5"/>
        <v>42166</v>
      </c>
      <c r="Q123">
        <f t="shared" si="7"/>
        <v>123</v>
      </c>
    </row>
    <row r="124" spans="2:17">
      <c r="B124">
        <f t="shared" si="6"/>
        <v>124</v>
      </c>
      <c r="C124" s="266">
        <v>43997</v>
      </c>
      <c r="E124" s="269">
        <v>43997</v>
      </c>
      <c r="G124" s="269" t="s">
        <v>302</v>
      </c>
      <c r="H124" s="275">
        <v>2020</v>
      </c>
      <c r="J124" s="271">
        <v>2015</v>
      </c>
      <c r="L124" s="269" t="str">
        <f t="shared" si="4"/>
        <v>15.06.2015</v>
      </c>
      <c r="M124">
        <v>124</v>
      </c>
      <c r="N124" s="272" t="s">
        <v>1307</v>
      </c>
      <c r="O124">
        <v>124</v>
      </c>
      <c r="P124" s="266">
        <f t="shared" si="5"/>
        <v>42170</v>
      </c>
      <c r="Q124">
        <f t="shared" si="7"/>
        <v>124</v>
      </c>
    </row>
    <row r="125" spans="2:17">
      <c r="B125">
        <f t="shared" si="6"/>
        <v>125</v>
      </c>
      <c r="C125" s="266">
        <v>43274</v>
      </c>
      <c r="E125" s="269">
        <v>43274</v>
      </c>
      <c r="G125" s="269" t="s">
        <v>200</v>
      </c>
      <c r="H125" s="275">
        <v>2018</v>
      </c>
      <c r="J125" s="271">
        <v>2015</v>
      </c>
      <c r="L125" s="269" t="str">
        <f t="shared" si="4"/>
        <v>23.06.2015</v>
      </c>
      <c r="M125">
        <v>125</v>
      </c>
      <c r="N125" s="272" t="s">
        <v>595</v>
      </c>
      <c r="O125">
        <v>125</v>
      </c>
      <c r="P125" s="266">
        <f t="shared" si="5"/>
        <v>42178</v>
      </c>
      <c r="Q125">
        <f t="shared" si="7"/>
        <v>125</v>
      </c>
    </row>
    <row r="126" spans="2:17">
      <c r="B126">
        <f t="shared" si="6"/>
        <v>126</v>
      </c>
      <c r="C126" s="266">
        <v>44005</v>
      </c>
      <c r="E126" s="269">
        <v>44005</v>
      </c>
      <c r="G126" s="269" t="s">
        <v>200</v>
      </c>
      <c r="H126" s="275">
        <v>2020</v>
      </c>
      <c r="J126" s="271">
        <v>2015</v>
      </c>
      <c r="L126" s="269" t="str">
        <f t="shared" si="4"/>
        <v>23.06.2015</v>
      </c>
      <c r="M126">
        <v>126</v>
      </c>
      <c r="N126" s="272" t="s">
        <v>595</v>
      </c>
      <c r="O126">
        <v>126</v>
      </c>
      <c r="P126" s="266">
        <f t="shared" si="5"/>
        <v>42178</v>
      </c>
      <c r="Q126">
        <f t="shared" si="7"/>
        <v>126</v>
      </c>
    </row>
    <row r="127" spans="2:17">
      <c r="B127">
        <f t="shared" si="6"/>
        <v>127</v>
      </c>
      <c r="C127" s="266">
        <v>44072</v>
      </c>
      <c r="E127" s="269">
        <v>44072</v>
      </c>
      <c r="G127" s="269" t="s">
        <v>208</v>
      </c>
      <c r="H127" s="275">
        <v>2020</v>
      </c>
      <c r="J127" s="271">
        <v>2015</v>
      </c>
      <c r="L127" s="269" t="str">
        <f t="shared" si="4"/>
        <v>29.08.2015</v>
      </c>
      <c r="M127">
        <v>127</v>
      </c>
      <c r="N127" s="272" t="s">
        <v>1023</v>
      </c>
      <c r="O127">
        <v>127</v>
      </c>
      <c r="P127" s="266">
        <f t="shared" si="5"/>
        <v>42245</v>
      </c>
      <c r="Q127">
        <f t="shared" si="7"/>
        <v>127</v>
      </c>
    </row>
    <row r="128" spans="2:17">
      <c r="B128">
        <f t="shared" si="6"/>
        <v>128</v>
      </c>
      <c r="C128" s="266"/>
      <c r="E128" s="269"/>
      <c r="G128" s="269"/>
      <c r="H128" s="275"/>
      <c r="J128" s="271"/>
      <c r="L128" s="269" t="str">
        <f t="shared" si="4"/>
        <v/>
      </c>
      <c r="M128">
        <v>128</v>
      </c>
      <c r="N128" s="272" t="s">
        <v>170</v>
      </c>
      <c r="O128">
        <v>128</v>
      </c>
      <c r="P128" s="266"/>
      <c r="Q128">
        <f t="shared" si="7"/>
        <v>128</v>
      </c>
    </row>
    <row r="129" spans="2:17">
      <c r="B129">
        <f t="shared" si="6"/>
        <v>129</v>
      </c>
      <c r="C129" s="266">
        <v>43350</v>
      </c>
      <c r="E129" s="269">
        <v>43350</v>
      </c>
      <c r="G129" s="269" t="s">
        <v>260</v>
      </c>
      <c r="H129" s="275">
        <v>2018</v>
      </c>
      <c r="J129" s="271">
        <v>2015</v>
      </c>
      <c r="L129" s="269" t="str">
        <f t="shared" si="4"/>
        <v>07.09.2015</v>
      </c>
      <c r="M129">
        <v>129</v>
      </c>
      <c r="N129" s="272" t="s">
        <v>596</v>
      </c>
      <c r="O129">
        <v>129</v>
      </c>
      <c r="P129" s="266">
        <f t="shared" si="5"/>
        <v>42254</v>
      </c>
      <c r="Q129">
        <f t="shared" si="7"/>
        <v>129</v>
      </c>
    </row>
    <row r="130" spans="2:17">
      <c r="B130">
        <f t="shared" si="6"/>
        <v>130</v>
      </c>
      <c r="C130" s="266">
        <v>44022</v>
      </c>
      <c r="E130" s="269">
        <v>44022</v>
      </c>
      <c r="G130" s="269" t="s">
        <v>291</v>
      </c>
      <c r="H130" s="275">
        <v>2020</v>
      </c>
      <c r="J130" s="271">
        <v>2015</v>
      </c>
      <c r="L130" s="269" t="str">
        <f t="shared" ref="L130:L193" si="8">CONCATENATE(G130,J130)</f>
        <v>10.07.2015</v>
      </c>
      <c r="M130">
        <v>130</v>
      </c>
      <c r="N130" s="272" t="s">
        <v>632</v>
      </c>
      <c r="O130">
        <v>130</v>
      </c>
      <c r="P130" s="266">
        <f t="shared" ref="P130:P193" si="9">VALUE(N130)</f>
        <v>42195</v>
      </c>
      <c r="Q130">
        <f t="shared" si="7"/>
        <v>130</v>
      </c>
    </row>
    <row r="131" spans="2:17">
      <c r="B131">
        <f t="shared" ref="B131:B194" si="10">B130+1</f>
        <v>131</v>
      </c>
      <c r="C131" s="266">
        <v>44106</v>
      </c>
      <c r="E131" s="269">
        <v>44106</v>
      </c>
      <c r="G131" s="269" t="s">
        <v>334</v>
      </c>
      <c r="H131" s="275">
        <v>2020</v>
      </c>
      <c r="J131" s="271">
        <v>2015</v>
      </c>
      <c r="L131" s="269" t="str">
        <f t="shared" si="8"/>
        <v>02.10.2015</v>
      </c>
      <c r="M131">
        <v>131</v>
      </c>
      <c r="N131" s="272" t="s">
        <v>682</v>
      </c>
      <c r="O131">
        <v>131</v>
      </c>
      <c r="P131" s="266">
        <f t="shared" si="9"/>
        <v>42279</v>
      </c>
      <c r="Q131">
        <f t="shared" ref="Q131:Q194" si="11">Q130+1</f>
        <v>131</v>
      </c>
    </row>
    <row r="132" spans="2:17">
      <c r="B132">
        <f t="shared" si="10"/>
        <v>132</v>
      </c>
      <c r="C132" s="266">
        <v>43309</v>
      </c>
      <c r="E132" s="269">
        <v>43309</v>
      </c>
      <c r="G132" s="269" t="s">
        <v>261</v>
      </c>
      <c r="H132" s="275">
        <v>2018</v>
      </c>
      <c r="J132" s="271">
        <v>2015</v>
      </c>
      <c r="L132" s="269" t="str">
        <f t="shared" si="8"/>
        <v>28.07.2015</v>
      </c>
      <c r="M132">
        <v>132</v>
      </c>
      <c r="N132" s="272" t="s">
        <v>597</v>
      </c>
      <c r="O132">
        <v>132</v>
      </c>
      <c r="P132" s="266">
        <f t="shared" si="9"/>
        <v>42213</v>
      </c>
      <c r="Q132">
        <f t="shared" si="11"/>
        <v>132</v>
      </c>
    </row>
    <row r="133" spans="2:17">
      <c r="B133">
        <f t="shared" si="10"/>
        <v>133</v>
      </c>
      <c r="C133" s="266"/>
      <c r="E133" s="269"/>
      <c r="G133" s="269"/>
      <c r="H133" s="275"/>
      <c r="J133" s="271"/>
      <c r="L133" s="269" t="str">
        <f t="shared" si="8"/>
        <v/>
      </c>
      <c r="M133">
        <v>133</v>
      </c>
      <c r="N133" s="272" t="s">
        <v>170</v>
      </c>
      <c r="O133">
        <v>133</v>
      </c>
      <c r="P133" s="266"/>
      <c r="Q133">
        <f t="shared" si="11"/>
        <v>133</v>
      </c>
    </row>
    <row r="134" spans="2:17">
      <c r="B134">
        <f t="shared" si="10"/>
        <v>134</v>
      </c>
      <c r="C134" s="266">
        <v>43406</v>
      </c>
      <c r="E134" s="269">
        <v>43406</v>
      </c>
      <c r="G134" s="269" t="s">
        <v>202</v>
      </c>
      <c r="H134" s="275">
        <v>2018</v>
      </c>
      <c r="J134" s="271">
        <v>2015</v>
      </c>
      <c r="L134" s="269" t="str">
        <f t="shared" si="8"/>
        <v>02.11.2015</v>
      </c>
      <c r="M134">
        <v>134</v>
      </c>
      <c r="N134" s="272" t="s">
        <v>598</v>
      </c>
      <c r="O134">
        <v>134</v>
      </c>
      <c r="P134" s="266">
        <f t="shared" si="9"/>
        <v>42310</v>
      </c>
      <c r="Q134">
        <f t="shared" si="11"/>
        <v>134</v>
      </c>
    </row>
    <row r="135" spans="2:17">
      <c r="B135">
        <f t="shared" si="10"/>
        <v>135</v>
      </c>
      <c r="C135" s="266">
        <v>43410</v>
      </c>
      <c r="E135" s="269">
        <v>43410</v>
      </c>
      <c r="G135" s="269" t="s">
        <v>263</v>
      </c>
      <c r="H135" s="275">
        <v>2018</v>
      </c>
      <c r="J135" s="271">
        <v>2015</v>
      </c>
      <c r="L135" s="269" t="str">
        <f t="shared" si="8"/>
        <v>06.11.2015</v>
      </c>
      <c r="M135">
        <v>135</v>
      </c>
      <c r="N135" s="272" t="s">
        <v>599</v>
      </c>
      <c r="O135">
        <v>135</v>
      </c>
      <c r="P135" s="266">
        <f t="shared" si="9"/>
        <v>42314</v>
      </c>
      <c r="Q135">
        <f t="shared" si="11"/>
        <v>135</v>
      </c>
    </row>
    <row r="136" spans="2:17">
      <c r="B136">
        <f t="shared" si="10"/>
        <v>136</v>
      </c>
      <c r="C136" s="266">
        <v>43434</v>
      </c>
      <c r="E136" s="269">
        <v>43434</v>
      </c>
      <c r="G136" s="269" t="s">
        <v>346</v>
      </c>
      <c r="H136" s="275">
        <v>2018</v>
      </c>
      <c r="J136" s="271">
        <v>2015</v>
      </c>
      <c r="L136" s="269" t="str">
        <f t="shared" si="8"/>
        <v>30.11.2015</v>
      </c>
      <c r="M136">
        <v>136</v>
      </c>
      <c r="N136" s="272" t="s">
        <v>716</v>
      </c>
      <c r="O136">
        <v>136</v>
      </c>
      <c r="P136" s="266">
        <f t="shared" si="9"/>
        <v>42338</v>
      </c>
      <c r="Q136">
        <f t="shared" si="11"/>
        <v>136</v>
      </c>
    </row>
    <row r="137" spans="2:17">
      <c r="B137">
        <f t="shared" si="10"/>
        <v>137</v>
      </c>
      <c r="C137" s="266">
        <v>43583</v>
      </c>
      <c r="E137" s="269">
        <v>43583</v>
      </c>
      <c r="G137" s="269" t="s">
        <v>204</v>
      </c>
      <c r="H137" s="275">
        <v>2019</v>
      </c>
      <c r="J137" s="271">
        <v>2016</v>
      </c>
      <c r="L137" s="269" t="str">
        <f t="shared" si="8"/>
        <v>28.04.2016</v>
      </c>
      <c r="M137">
        <v>137</v>
      </c>
      <c r="N137" s="272" t="s">
        <v>538</v>
      </c>
      <c r="O137">
        <v>137</v>
      </c>
      <c r="P137" s="266">
        <f t="shared" si="9"/>
        <v>42488</v>
      </c>
      <c r="Q137">
        <f t="shared" si="11"/>
        <v>137</v>
      </c>
    </row>
    <row r="138" spans="2:17">
      <c r="B138">
        <f t="shared" si="10"/>
        <v>138</v>
      </c>
      <c r="C138" s="266"/>
      <c r="E138" s="269"/>
      <c r="G138" s="269"/>
      <c r="H138" s="275"/>
      <c r="J138" s="271"/>
      <c r="L138" s="269" t="str">
        <f t="shared" si="8"/>
        <v/>
      </c>
      <c r="M138">
        <v>138</v>
      </c>
      <c r="N138" s="272" t="s">
        <v>170</v>
      </c>
      <c r="O138">
        <v>138</v>
      </c>
      <c r="P138" s="266"/>
      <c r="Q138">
        <f t="shared" si="11"/>
        <v>138</v>
      </c>
    </row>
    <row r="139" spans="2:17">
      <c r="B139">
        <f t="shared" si="10"/>
        <v>139</v>
      </c>
      <c r="C139" s="266">
        <v>42727</v>
      </c>
      <c r="E139" s="269">
        <v>42727</v>
      </c>
      <c r="G139" s="269" t="s">
        <v>432</v>
      </c>
      <c r="H139" s="275">
        <v>2016</v>
      </c>
      <c r="J139" s="271">
        <v>2013</v>
      </c>
      <c r="L139" s="269" t="str">
        <f t="shared" si="8"/>
        <v>23.12.2013</v>
      </c>
      <c r="M139">
        <v>139</v>
      </c>
      <c r="N139" s="272" t="s">
        <v>1315</v>
      </c>
      <c r="O139">
        <v>139</v>
      </c>
      <c r="P139" s="266">
        <f t="shared" si="9"/>
        <v>41631</v>
      </c>
      <c r="Q139">
        <f t="shared" si="11"/>
        <v>139</v>
      </c>
    </row>
    <row r="140" spans="2:17">
      <c r="B140">
        <f t="shared" si="10"/>
        <v>140</v>
      </c>
      <c r="C140" s="266"/>
      <c r="E140" s="269"/>
      <c r="G140" s="269"/>
      <c r="H140" s="275"/>
      <c r="J140" s="271"/>
      <c r="L140" s="269" t="str">
        <f t="shared" si="8"/>
        <v/>
      </c>
      <c r="M140">
        <v>140</v>
      </c>
      <c r="N140" s="272" t="s">
        <v>170</v>
      </c>
      <c r="O140">
        <v>140</v>
      </c>
      <c r="P140" s="266"/>
      <c r="Q140">
        <f t="shared" si="11"/>
        <v>140</v>
      </c>
    </row>
    <row r="141" spans="2:17">
      <c r="B141">
        <f t="shared" si="10"/>
        <v>141</v>
      </c>
      <c r="C141" s="266">
        <v>44011</v>
      </c>
      <c r="E141" s="269">
        <v>44011</v>
      </c>
      <c r="G141" s="269" t="s">
        <v>276</v>
      </c>
      <c r="H141" s="275">
        <v>2020</v>
      </c>
      <c r="J141" s="271">
        <v>2015</v>
      </c>
      <c r="L141" s="269" t="str">
        <f t="shared" si="8"/>
        <v>29.06.2015</v>
      </c>
      <c r="M141">
        <v>141</v>
      </c>
      <c r="N141" s="272" t="s">
        <v>926</v>
      </c>
      <c r="O141">
        <v>141</v>
      </c>
      <c r="P141" s="266">
        <f t="shared" si="9"/>
        <v>42184</v>
      </c>
      <c r="Q141">
        <f t="shared" si="11"/>
        <v>141</v>
      </c>
    </row>
    <row r="142" spans="2:17">
      <c r="B142">
        <f t="shared" si="10"/>
        <v>142</v>
      </c>
      <c r="C142" s="266">
        <v>44195</v>
      </c>
      <c r="E142" s="269">
        <v>44195</v>
      </c>
      <c r="G142" s="269" t="s">
        <v>265</v>
      </c>
      <c r="H142" s="275">
        <v>2020</v>
      </c>
      <c r="J142" s="271">
        <v>2015</v>
      </c>
      <c r="L142" s="269" t="str">
        <f t="shared" si="8"/>
        <v>30.12.2015</v>
      </c>
      <c r="M142">
        <v>142</v>
      </c>
      <c r="N142" s="272" t="s">
        <v>601</v>
      </c>
      <c r="O142">
        <v>142</v>
      </c>
      <c r="P142" s="266">
        <f t="shared" si="9"/>
        <v>42368</v>
      </c>
      <c r="Q142">
        <f t="shared" si="11"/>
        <v>142</v>
      </c>
    </row>
    <row r="143" spans="2:17">
      <c r="B143">
        <f t="shared" si="10"/>
        <v>143</v>
      </c>
      <c r="C143" s="266"/>
      <c r="E143" s="269"/>
      <c r="G143" s="269"/>
      <c r="H143" s="275"/>
      <c r="J143" s="271"/>
      <c r="L143" s="269" t="str">
        <f t="shared" si="8"/>
        <v/>
      </c>
      <c r="M143">
        <v>143</v>
      </c>
      <c r="N143" s="272" t="s">
        <v>170</v>
      </c>
      <c r="O143">
        <v>143</v>
      </c>
      <c r="P143" s="266"/>
      <c r="Q143">
        <f t="shared" si="11"/>
        <v>143</v>
      </c>
    </row>
    <row r="144" spans="2:17">
      <c r="B144">
        <f t="shared" si="10"/>
        <v>144</v>
      </c>
      <c r="C144" s="266">
        <v>44072</v>
      </c>
      <c r="E144" s="269">
        <v>44072</v>
      </c>
      <c r="G144" s="269" t="s">
        <v>208</v>
      </c>
      <c r="H144" s="275">
        <v>2020</v>
      </c>
      <c r="J144" s="271">
        <v>2015</v>
      </c>
      <c r="L144" s="269" t="str">
        <f t="shared" si="8"/>
        <v>29.08.2015</v>
      </c>
      <c r="M144">
        <v>144</v>
      </c>
      <c r="N144" s="272" t="s">
        <v>1023</v>
      </c>
      <c r="O144">
        <v>144</v>
      </c>
      <c r="P144" s="266">
        <f t="shared" si="9"/>
        <v>42245</v>
      </c>
      <c r="Q144">
        <f t="shared" si="11"/>
        <v>144</v>
      </c>
    </row>
    <row r="145" spans="2:17">
      <c r="B145">
        <f t="shared" si="10"/>
        <v>145</v>
      </c>
      <c r="C145" s="266"/>
      <c r="E145" s="269"/>
      <c r="G145" s="269"/>
      <c r="H145" s="275"/>
      <c r="J145" s="271"/>
      <c r="L145" s="269" t="str">
        <f t="shared" si="8"/>
        <v/>
      </c>
      <c r="M145">
        <v>145</v>
      </c>
      <c r="N145" s="272" t="s">
        <v>170</v>
      </c>
      <c r="O145">
        <v>145</v>
      </c>
      <c r="P145" s="266"/>
      <c r="Q145">
        <f t="shared" si="11"/>
        <v>145</v>
      </c>
    </row>
    <row r="146" spans="2:17">
      <c r="B146">
        <f t="shared" si="10"/>
        <v>146</v>
      </c>
      <c r="C146" s="266">
        <v>43478</v>
      </c>
      <c r="E146" s="269">
        <v>43478</v>
      </c>
      <c r="G146" s="269" t="s">
        <v>266</v>
      </c>
      <c r="H146" s="275">
        <v>2019</v>
      </c>
      <c r="J146" s="271">
        <v>2016</v>
      </c>
      <c r="L146" s="269" t="str">
        <f t="shared" si="8"/>
        <v>13.01.2016</v>
      </c>
      <c r="M146">
        <v>146</v>
      </c>
      <c r="N146" s="272" t="s">
        <v>603</v>
      </c>
      <c r="O146">
        <v>146</v>
      </c>
      <c r="P146" s="266">
        <f t="shared" si="9"/>
        <v>42382</v>
      </c>
      <c r="Q146">
        <f t="shared" si="11"/>
        <v>146</v>
      </c>
    </row>
    <row r="147" spans="2:17">
      <c r="B147">
        <f t="shared" si="10"/>
        <v>147</v>
      </c>
      <c r="C147" s="266">
        <v>42477</v>
      </c>
      <c r="E147" s="269">
        <v>42477</v>
      </c>
      <c r="G147" s="269" t="s">
        <v>267</v>
      </c>
      <c r="H147" s="275">
        <v>2016</v>
      </c>
      <c r="J147" s="271">
        <v>2013</v>
      </c>
      <c r="L147" s="269" t="str">
        <f t="shared" si="8"/>
        <v>17.04.2013</v>
      </c>
      <c r="M147">
        <v>147</v>
      </c>
      <c r="N147" s="272" t="s">
        <v>604</v>
      </c>
      <c r="O147">
        <v>147</v>
      </c>
      <c r="P147" s="266">
        <f t="shared" si="9"/>
        <v>41381</v>
      </c>
      <c r="Q147">
        <f t="shared" si="11"/>
        <v>147</v>
      </c>
    </row>
    <row r="148" spans="2:17">
      <c r="B148">
        <f t="shared" si="10"/>
        <v>148</v>
      </c>
      <c r="C148" s="266">
        <v>44432</v>
      </c>
      <c r="E148" s="269">
        <v>44432</v>
      </c>
      <c r="G148" s="269" t="s">
        <v>268</v>
      </c>
      <c r="H148" s="275">
        <v>2021</v>
      </c>
      <c r="J148" s="271">
        <v>2016</v>
      </c>
      <c r="L148" s="269" t="str">
        <f t="shared" si="8"/>
        <v>24.08.2016</v>
      </c>
      <c r="M148">
        <v>148</v>
      </c>
      <c r="N148" s="272" t="s">
        <v>605</v>
      </c>
      <c r="O148">
        <v>148</v>
      </c>
      <c r="P148" s="266">
        <f t="shared" si="9"/>
        <v>42606</v>
      </c>
      <c r="Q148">
        <f t="shared" si="11"/>
        <v>148</v>
      </c>
    </row>
    <row r="149" spans="2:17">
      <c r="B149">
        <f t="shared" si="10"/>
        <v>149</v>
      </c>
      <c r="C149" s="266">
        <v>42883</v>
      </c>
      <c r="E149" s="269">
        <v>42883</v>
      </c>
      <c r="G149" s="269" t="s">
        <v>269</v>
      </c>
      <c r="H149" s="275">
        <v>2017</v>
      </c>
      <c r="J149" s="271">
        <v>2014</v>
      </c>
      <c r="L149" s="269" t="str">
        <f t="shared" si="8"/>
        <v>28.05.2014</v>
      </c>
      <c r="M149">
        <v>149</v>
      </c>
      <c r="N149" s="272" t="s">
        <v>606</v>
      </c>
      <c r="O149">
        <v>149</v>
      </c>
      <c r="P149" s="266">
        <f t="shared" si="9"/>
        <v>41787</v>
      </c>
      <c r="Q149">
        <f t="shared" si="11"/>
        <v>149</v>
      </c>
    </row>
    <row r="150" spans="2:17">
      <c r="B150">
        <f t="shared" si="10"/>
        <v>150</v>
      </c>
      <c r="C150" s="266">
        <v>43079</v>
      </c>
      <c r="E150" s="269">
        <v>43079</v>
      </c>
      <c r="G150" s="269" t="s">
        <v>479</v>
      </c>
      <c r="H150" s="275">
        <v>2017</v>
      </c>
      <c r="J150" s="271">
        <v>2012</v>
      </c>
      <c r="L150" s="269" t="str">
        <f t="shared" si="8"/>
        <v>10.12.2012</v>
      </c>
      <c r="M150">
        <v>150</v>
      </c>
      <c r="N150" s="272" t="s">
        <v>1316</v>
      </c>
      <c r="O150">
        <v>150</v>
      </c>
      <c r="P150" s="266">
        <f t="shared" si="9"/>
        <v>41253</v>
      </c>
      <c r="Q150">
        <f t="shared" si="11"/>
        <v>150</v>
      </c>
    </row>
    <row r="151" spans="2:17">
      <c r="B151">
        <f t="shared" si="10"/>
        <v>151</v>
      </c>
      <c r="C151" s="266">
        <v>44347</v>
      </c>
      <c r="E151" s="269">
        <v>44347</v>
      </c>
      <c r="G151" s="269" t="s">
        <v>270</v>
      </c>
      <c r="H151" s="275">
        <v>2021</v>
      </c>
      <c r="J151" s="271">
        <v>2016</v>
      </c>
      <c r="L151" s="269" t="str">
        <f t="shared" si="8"/>
        <v>31.05.2016</v>
      </c>
      <c r="M151">
        <v>151</v>
      </c>
      <c r="N151" s="272" t="s">
        <v>607</v>
      </c>
      <c r="O151">
        <v>151</v>
      </c>
      <c r="P151" s="266">
        <f t="shared" si="9"/>
        <v>42521</v>
      </c>
      <c r="Q151">
        <f t="shared" si="11"/>
        <v>151</v>
      </c>
    </row>
    <row r="152" spans="2:17">
      <c r="B152">
        <f t="shared" si="10"/>
        <v>152</v>
      </c>
      <c r="C152" s="266">
        <v>43520</v>
      </c>
      <c r="E152" s="269">
        <v>43520</v>
      </c>
      <c r="G152" s="269" t="s">
        <v>271</v>
      </c>
      <c r="H152" s="275">
        <v>2019</v>
      </c>
      <c r="J152" s="271">
        <v>2016</v>
      </c>
      <c r="L152" s="269" t="str">
        <f t="shared" si="8"/>
        <v>24.02.2016</v>
      </c>
      <c r="M152">
        <v>152</v>
      </c>
      <c r="N152" s="272" t="s">
        <v>608</v>
      </c>
      <c r="O152">
        <v>152</v>
      </c>
      <c r="P152" s="266">
        <f t="shared" si="9"/>
        <v>42424</v>
      </c>
      <c r="Q152">
        <f t="shared" si="11"/>
        <v>152</v>
      </c>
    </row>
    <row r="153" spans="2:17">
      <c r="B153">
        <f t="shared" si="10"/>
        <v>153</v>
      </c>
      <c r="C153" s="266">
        <v>43529</v>
      </c>
      <c r="E153" s="269">
        <v>43529</v>
      </c>
      <c r="G153" s="269" t="s">
        <v>272</v>
      </c>
      <c r="H153" s="275">
        <v>2019</v>
      </c>
      <c r="J153" s="271">
        <v>2016</v>
      </c>
      <c r="L153" s="269" t="str">
        <f t="shared" si="8"/>
        <v>05.03.2016</v>
      </c>
      <c r="M153">
        <v>153</v>
      </c>
      <c r="N153" s="272" t="s">
        <v>609</v>
      </c>
      <c r="O153">
        <v>153</v>
      </c>
      <c r="P153" s="266">
        <f t="shared" si="9"/>
        <v>42434</v>
      </c>
      <c r="Q153">
        <f t="shared" si="11"/>
        <v>153</v>
      </c>
    </row>
    <row r="154" spans="2:17">
      <c r="B154">
        <f t="shared" si="10"/>
        <v>154</v>
      </c>
      <c r="C154" s="266">
        <v>43555</v>
      </c>
      <c r="E154" s="269">
        <v>43555</v>
      </c>
      <c r="G154" s="269" t="s">
        <v>273</v>
      </c>
      <c r="H154" s="275">
        <v>2019</v>
      </c>
      <c r="J154" s="271">
        <v>2016</v>
      </c>
      <c r="L154" s="269" t="str">
        <f t="shared" si="8"/>
        <v>31.03.2016</v>
      </c>
      <c r="M154">
        <v>154</v>
      </c>
      <c r="N154" s="272" t="s">
        <v>610</v>
      </c>
      <c r="O154">
        <v>154</v>
      </c>
      <c r="P154" s="266">
        <f t="shared" si="9"/>
        <v>42460</v>
      </c>
      <c r="Q154">
        <f t="shared" si="11"/>
        <v>154</v>
      </c>
    </row>
    <row r="155" spans="2:17">
      <c r="B155">
        <f t="shared" si="10"/>
        <v>155</v>
      </c>
      <c r="C155" s="266">
        <v>43744</v>
      </c>
      <c r="E155" s="269">
        <v>43744</v>
      </c>
      <c r="G155" s="269" t="s">
        <v>274</v>
      </c>
      <c r="H155" s="275">
        <v>2019</v>
      </c>
      <c r="J155" s="271">
        <v>2016</v>
      </c>
      <c r="L155" s="269" t="str">
        <f t="shared" si="8"/>
        <v>06.10.2016</v>
      </c>
      <c r="M155">
        <v>155</v>
      </c>
      <c r="N155" s="272" t="s">
        <v>611</v>
      </c>
      <c r="O155">
        <v>155</v>
      </c>
      <c r="P155" s="266">
        <f t="shared" si="9"/>
        <v>42649</v>
      </c>
      <c r="Q155">
        <f t="shared" si="11"/>
        <v>155</v>
      </c>
    </row>
    <row r="156" spans="2:17">
      <c r="B156">
        <f t="shared" si="10"/>
        <v>156</v>
      </c>
      <c r="C156" s="266">
        <v>44312</v>
      </c>
      <c r="E156" s="269">
        <v>44312</v>
      </c>
      <c r="G156" s="269" t="s">
        <v>470</v>
      </c>
      <c r="H156" s="275">
        <v>2021</v>
      </c>
      <c r="J156" s="271">
        <v>2016</v>
      </c>
      <c r="L156" s="269" t="str">
        <f t="shared" si="8"/>
        <v>26.04.2016</v>
      </c>
      <c r="M156">
        <v>156</v>
      </c>
      <c r="N156" s="272" t="s">
        <v>1289</v>
      </c>
      <c r="O156">
        <v>156</v>
      </c>
      <c r="P156" s="266">
        <f t="shared" si="9"/>
        <v>42486</v>
      </c>
      <c r="Q156">
        <f t="shared" si="11"/>
        <v>156</v>
      </c>
    </row>
    <row r="157" spans="2:17">
      <c r="B157">
        <f t="shared" si="10"/>
        <v>157</v>
      </c>
      <c r="C157" s="266">
        <v>43582</v>
      </c>
      <c r="E157" s="269">
        <v>43582</v>
      </c>
      <c r="G157" s="269" t="s">
        <v>275</v>
      </c>
      <c r="H157" s="275">
        <v>2019</v>
      </c>
      <c r="J157" s="271">
        <v>2016</v>
      </c>
      <c r="L157" s="269" t="str">
        <f t="shared" si="8"/>
        <v>27.04.2016</v>
      </c>
      <c r="M157">
        <v>157</v>
      </c>
      <c r="N157" s="272" t="s">
        <v>612</v>
      </c>
      <c r="O157">
        <v>157</v>
      </c>
      <c r="P157" s="266">
        <f t="shared" si="9"/>
        <v>42487</v>
      </c>
      <c r="Q157">
        <f t="shared" si="11"/>
        <v>157</v>
      </c>
    </row>
    <row r="158" spans="2:17">
      <c r="B158">
        <f t="shared" si="10"/>
        <v>158</v>
      </c>
      <c r="C158" s="266">
        <v>44341</v>
      </c>
      <c r="E158" s="269">
        <v>44341</v>
      </c>
      <c r="G158" s="269" t="s">
        <v>224</v>
      </c>
      <c r="H158" s="275">
        <v>2021</v>
      </c>
      <c r="J158" s="271">
        <v>2016</v>
      </c>
      <c r="L158" s="269" t="str">
        <f t="shared" si="8"/>
        <v>25.05.2016</v>
      </c>
      <c r="M158">
        <v>158</v>
      </c>
      <c r="N158" s="272" t="s">
        <v>1195</v>
      </c>
      <c r="O158">
        <v>158</v>
      </c>
      <c r="P158" s="266">
        <f t="shared" si="9"/>
        <v>42515</v>
      </c>
      <c r="Q158">
        <f t="shared" si="11"/>
        <v>158</v>
      </c>
    </row>
    <row r="159" spans="2:17">
      <c r="B159">
        <f t="shared" si="10"/>
        <v>159</v>
      </c>
      <c r="C159" s="266">
        <v>43645</v>
      </c>
      <c r="E159" s="269">
        <v>43645</v>
      </c>
      <c r="G159" s="269" t="s">
        <v>276</v>
      </c>
      <c r="H159" s="275">
        <v>2019</v>
      </c>
      <c r="J159" s="271">
        <v>2016</v>
      </c>
      <c r="L159" s="269" t="str">
        <f t="shared" si="8"/>
        <v>29.06.2016</v>
      </c>
      <c r="M159">
        <v>159</v>
      </c>
      <c r="N159" s="272" t="s">
        <v>613</v>
      </c>
      <c r="O159">
        <v>159</v>
      </c>
      <c r="P159" s="266">
        <f t="shared" si="9"/>
        <v>42550</v>
      </c>
      <c r="Q159">
        <f t="shared" si="11"/>
        <v>159</v>
      </c>
    </row>
    <row r="160" spans="2:17">
      <c r="B160">
        <f t="shared" si="10"/>
        <v>160</v>
      </c>
      <c r="C160" s="266">
        <v>44391</v>
      </c>
      <c r="E160" s="269">
        <v>44391</v>
      </c>
      <c r="G160" s="269" t="s">
        <v>323</v>
      </c>
      <c r="H160" s="275">
        <v>2021</v>
      </c>
      <c r="J160" s="271">
        <v>2016</v>
      </c>
      <c r="L160" s="269" t="str">
        <f t="shared" si="8"/>
        <v>14.07.2016</v>
      </c>
      <c r="M160">
        <v>160</v>
      </c>
      <c r="N160" s="272" t="s">
        <v>1248</v>
      </c>
      <c r="O160">
        <v>160</v>
      </c>
      <c r="P160" s="266">
        <f t="shared" si="9"/>
        <v>42565</v>
      </c>
      <c r="Q160">
        <f t="shared" si="11"/>
        <v>160</v>
      </c>
    </row>
    <row r="161" spans="2:17">
      <c r="B161">
        <f t="shared" si="10"/>
        <v>161</v>
      </c>
      <c r="C161" s="266">
        <v>44399</v>
      </c>
      <c r="E161" s="269">
        <v>44399</v>
      </c>
      <c r="G161" s="269" t="s">
        <v>203</v>
      </c>
      <c r="H161" s="275">
        <v>2021</v>
      </c>
      <c r="J161" s="271">
        <v>2016</v>
      </c>
      <c r="L161" s="269" t="str">
        <f t="shared" si="8"/>
        <v>22.07.2016</v>
      </c>
      <c r="M161">
        <v>161</v>
      </c>
      <c r="N161" s="272" t="s">
        <v>1182</v>
      </c>
      <c r="O161">
        <v>161</v>
      </c>
      <c r="P161" s="266">
        <f t="shared" si="9"/>
        <v>42573</v>
      </c>
      <c r="Q161">
        <f t="shared" si="11"/>
        <v>161</v>
      </c>
    </row>
    <row r="162" spans="2:17">
      <c r="B162">
        <f t="shared" si="10"/>
        <v>162</v>
      </c>
      <c r="C162" s="266">
        <v>44403</v>
      </c>
      <c r="E162" s="269">
        <v>44403</v>
      </c>
      <c r="G162" s="269" t="s">
        <v>514</v>
      </c>
      <c r="H162" s="275">
        <v>2021</v>
      </c>
      <c r="J162" s="271">
        <v>2016</v>
      </c>
      <c r="L162" s="269" t="str">
        <f t="shared" si="8"/>
        <v>26.07.2016</v>
      </c>
      <c r="M162">
        <v>162</v>
      </c>
      <c r="N162" s="272" t="s">
        <v>1104</v>
      </c>
      <c r="O162">
        <v>162</v>
      </c>
      <c r="P162" s="266">
        <f t="shared" si="9"/>
        <v>42577</v>
      </c>
      <c r="Q162">
        <f t="shared" si="11"/>
        <v>162</v>
      </c>
    </row>
    <row r="163" spans="2:17">
      <c r="B163">
        <f t="shared" si="10"/>
        <v>163</v>
      </c>
      <c r="C163" s="266">
        <v>44403</v>
      </c>
      <c r="E163" s="269">
        <v>44403</v>
      </c>
      <c r="G163" s="269" t="s">
        <v>514</v>
      </c>
      <c r="H163" s="275">
        <v>2021</v>
      </c>
      <c r="J163" s="271">
        <v>2016</v>
      </c>
      <c r="L163" s="269" t="str">
        <f t="shared" si="8"/>
        <v>26.07.2016</v>
      </c>
      <c r="M163">
        <v>163</v>
      </c>
      <c r="N163" s="272" t="s">
        <v>1104</v>
      </c>
      <c r="O163">
        <v>163</v>
      </c>
      <c r="P163" s="266">
        <f t="shared" si="9"/>
        <v>42577</v>
      </c>
      <c r="Q163">
        <f t="shared" si="11"/>
        <v>163</v>
      </c>
    </row>
    <row r="164" spans="2:17">
      <c r="B164">
        <f t="shared" si="10"/>
        <v>164</v>
      </c>
      <c r="C164" s="266">
        <v>44403</v>
      </c>
      <c r="E164" s="269">
        <v>44403</v>
      </c>
      <c r="G164" s="269" t="s">
        <v>514</v>
      </c>
      <c r="H164" s="275">
        <v>2021</v>
      </c>
      <c r="J164" s="271">
        <v>2016</v>
      </c>
      <c r="L164" s="269" t="str">
        <f t="shared" si="8"/>
        <v>26.07.2016</v>
      </c>
      <c r="M164">
        <v>164</v>
      </c>
      <c r="N164" s="272" t="s">
        <v>1104</v>
      </c>
      <c r="O164">
        <v>164</v>
      </c>
      <c r="P164" s="266">
        <f t="shared" si="9"/>
        <v>42577</v>
      </c>
      <c r="Q164">
        <f t="shared" si="11"/>
        <v>164</v>
      </c>
    </row>
    <row r="165" spans="2:17">
      <c r="B165">
        <f t="shared" si="10"/>
        <v>165</v>
      </c>
      <c r="C165" s="266"/>
      <c r="E165" s="269"/>
      <c r="G165" s="269"/>
      <c r="H165" s="275"/>
      <c r="J165" s="271"/>
      <c r="L165" s="269" t="str">
        <f t="shared" si="8"/>
        <v/>
      </c>
      <c r="M165">
        <v>165</v>
      </c>
      <c r="N165" s="272" t="s">
        <v>170</v>
      </c>
      <c r="O165">
        <v>165</v>
      </c>
      <c r="P165" s="266"/>
      <c r="Q165">
        <f t="shared" si="11"/>
        <v>165</v>
      </c>
    </row>
    <row r="166" spans="2:17">
      <c r="B166">
        <f t="shared" si="10"/>
        <v>166</v>
      </c>
      <c r="C166" s="266">
        <v>44404</v>
      </c>
      <c r="E166" s="269">
        <v>44404</v>
      </c>
      <c r="G166" s="269" t="s">
        <v>247</v>
      </c>
      <c r="H166" s="275">
        <v>2021</v>
      </c>
      <c r="J166" s="271">
        <v>2016</v>
      </c>
      <c r="L166" s="269" t="str">
        <f t="shared" si="8"/>
        <v>27.07.2016</v>
      </c>
      <c r="M166">
        <v>166</v>
      </c>
      <c r="N166" s="272" t="s">
        <v>578</v>
      </c>
      <c r="O166">
        <v>166</v>
      </c>
      <c r="P166" s="266">
        <f t="shared" si="9"/>
        <v>42578</v>
      </c>
      <c r="Q166">
        <f t="shared" si="11"/>
        <v>166</v>
      </c>
    </row>
    <row r="167" spans="2:17">
      <c r="B167">
        <f t="shared" si="10"/>
        <v>167</v>
      </c>
      <c r="C167" s="266">
        <v>43673</v>
      </c>
      <c r="E167" s="269">
        <v>43673</v>
      </c>
      <c r="G167" s="269" t="s">
        <v>247</v>
      </c>
      <c r="H167" s="275">
        <v>2019</v>
      </c>
      <c r="J167" s="271">
        <v>2016</v>
      </c>
      <c r="L167" s="269" t="str">
        <f t="shared" si="8"/>
        <v>27.07.2016</v>
      </c>
      <c r="M167">
        <v>167</v>
      </c>
      <c r="N167" s="272" t="s">
        <v>578</v>
      </c>
      <c r="O167">
        <v>167</v>
      </c>
      <c r="P167" s="266">
        <f t="shared" si="9"/>
        <v>42578</v>
      </c>
      <c r="Q167">
        <f t="shared" si="11"/>
        <v>167</v>
      </c>
    </row>
    <row r="168" spans="2:17">
      <c r="B168">
        <f t="shared" si="10"/>
        <v>168</v>
      </c>
      <c r="C168" s="266">
        <v>44557</v>
      </c>
      <c r="E168" s="269">
        <v>44557</v>
      </c>
      <c r="G168" s="269" t="s">
        <v>284</v>
      </c>
      <c r="H168" s="275">
        <v>2021</v>
      </c>
      <c r="J168" s="271">
        <v>2016</v>
      </c>
      <c r="L168" s="269" t="str">
        <f t="shared" si="8"/>
        <v>27.12.2016</v>
      </c>
      <c r="M168">
        <v>168</v>
      </c>
      <c r="N168" s="272" t="s">
        <v>624</v>
      </c>
      <c r="O168">
        <v>168</v>
      </c>
      <c r="P168" s="266">
        <f t="shared" si="9"/>
        <v>42731</v>
      </c>
      <c r="Q168">
        <f t="shared" si="11"/>
        <v>168</v>
      </c>
    </row>
    <row r="169" spans="2:17">
      <c r="B169">
        <f t="shared" si="10"/>
        <v>169</v>
      </c>
      <c r="C169" s="266">
        <v>44409</v>
      </c>
      <c r="E169" s="269">
        <v>44409</v>
      </c>
      <c r="G169" s="269" t="s">
        <v>366</v>
      </c>
      <c r="H169" s="275">
        <v>2021</v>
      </c>
      <c r="J169" s="271">
        <v>2016</v>
      </c>
      <c r="L169" s="269" t="str">
        <f t="shared" si="8"/>
        <v>01.08.2016</v>
      </c>
      <c r="M169">
        <v>169</v>
      </c>
      <c r="N169" s="272" t="s">
        <v>726</v>
      </c>
      <c r="O169">
        <v>169</v>
      </c>
      <c r="P169" s="266">
        <f t="shared" si="9"/>
        <v>42583</v>
      </c>
      <c r="Q169">
        <f t="shared" si="11"/>
        <v>169</v>
      </c>
    </row>
    <row r="170" spans="2:17">
      <c r="B170">
        <f t="shared" si="10"/>
        <v>170</v>
      </c>
      <c r="C170" s="266">
        <v>44410</v>
      </c>
      <c r="E170" s="269">
        <v>44410</v>
      </c>
      <c r="G170" s="269" t="s">
        <v>1294</v>
      </c>
      <c r="H170" s="275">
        <v>2021</v>
      </c>
      <c r="J170" s="271">
        <v>2016</v>
      </c>
      <c r="L170" s="269" t="str">
        <f t="shared" si="8"/>
        <v>02.08.2016</v>
      </c>
      <c r="M170">
        <v>170</v>
      </c>
      <c r="N170" s="272" t="s">
        <v>1317</v>
      </c>
      <c r="O170">
        <v>170</v>
      </c>
      <c r="P170" s="266">
        <f t="shared" si="9"/>
        <v>42584</v>
      </c>
      <c r="Q170">
        <f t="shared" si="11"/>
        <v>170</v>
      </c>
    </row>
    <row r="171" spans="2:17">
      <c r="B171">
        <f t="shared" si="10"/>
        <v>171</v>
      </c>
      <c r="C171" s="266">
        <v>44423</v>
      </c>
      <c r="E171" s="269">
        <v>44423</v>
      </c>
      <c r="G171" s="269" t="s">
        <v>335</v>
      </c>
      <c r="H171" s="275">
        <v>2021</v>
      </c>
      <c r="J171" s="271">
        <v>2016</v>
      </c>
      <c r="L171" s="269" t="str">
        <f t="shared" si="8"/>
        <v>15.08.2016</v>
      </c>
      <c r="M171">
        <v>171</v>
      </c>
      <c r="N171" s="272" t="s">
        <v>1183</v>
      </c>
      <c r="O171">
        <v>171</v>
      </c>
      <c r="P171" s="266">
        <f t="shared" si="9"/>
        <v>42597</v>
      </c>
      <c r="Q171">
        <f t="shared" si="11"/>
        <v>171</v>
      </c>
    </row>
    <row r="172" spans="2:17">
      <c r="B172">
        <f t="shared" si="10"/>
        <v>172</v>
      </c>
      <c r="C172" s="266">
        <v>44427</v>
      </c>
      <c r="E172" s="269">
        <v>44427</v>
      </c>
      <c r="G172" s="269" t="s">
        <v>253</v>
      </c>
      <c r="H172" s="275">
        <v>2021</v>
      </c>
      <c r="J172" s="271">
        <v>2016</v>
      </c>
      <c r="L172" s="269" t="str">
        <f t="shared" si="8"/>
        <v>19.08.2016</v>
      </c>
      <c r="M172">
        <v>172</v>
      </c>
      <c r="N172" s="272" t="s">
        <v>586</v>
      </c>
      <c r="O172">
        <v>172</v>
      </c>
      <c r="P172" s="266">
        <f t="shared" si="9"/>
        <v>42601</v>
      </c>
      <c r="Q172">
        <f t="shared" si="11"/>
        <v>172</v>
      </c>
    </row>
    <row r="173" spans="2:17">
      <c r="B173">
        <f t="shared" si="10"/>
        <v>173</v>
      </c>
      <c r="C173" s="266">
        <v>43732</v>
      </c>
      <c r="E173" s="269">
        <v>43732</v>
      </c>
      <c r="G173" s="269" t="s">
        <v>294</v>
      </c>
      <c r="H173" s="275">
        <v>2019</v>
      </c>
      <c r="J173" s="271">
        <v>2016</v>
      </c>
      <c r="L173" s="269" t="str">
        <f t="shared" si="8"/>
        <v>24.09.2016</v>
      </c>
      <c r="M173">
        <v>173</v>
      </c>
      <c r="N173" s="272" t="s">
        <v>1318</v>
      </c>
      <c r="O173">
        <v>173</v>
      </c>
      <c r="P173" s="266">
        <f t="shared" si="9"/>
        <v>42637</v>
      </c>
      <c r="Q173">
        <f t="shared" si="11"/>
        <v>173</v>
      </c>
    </row>
    <row r="174" spans="2:17">
      <c r="B174">
        <f t="shared" si="10"/>
        <v>174</v>
      </c>
      <c r="C174" s="266">
        <v>44433</v>
      </c>
      <c r="E174" s="269">
        <v>44433</v>
      </c>
      <c r="G174" s="269" t="s">
        <v>431</v>
      </c>
      <c r="H174" s="275">
        <v>2021</v>
      </c>
      <c r="J174" s="271">
        <v>2016</v>
      </c>
      <c r="L174" s="269" t="str">
        <f t="shared" si="8"/>
        <v>25.08.2016</v>
      </c>
      <c r="M174">
        <v>174</v>
      </c>
      <c r="N174" s="272" t="s">
        <v>916</v>
      </c>
      <c r="O174">
        <v>174</v>
      </c>
      <c r="P174" s="266">
        <f t="shared" si="9"/>
        <v>42607</v>
      </c>
      <c r="Q174">
        <f t="shared" si="11"/>
        <v>174</v>
      </c>
    </row>
    <row r="175" spans="2:17">
      <c r="B175">
        <f t="shared" si="10"/>
        <v>175</v>
      </c>
      <c r="C175" s="266">
        <v>44433</v>
      </c>
      <c r="E175" s="269">
        <v>44433</v>
      </c>
      <c r="G175" s="269" t="s">
        <v>431</v>
      </c>
      <c r="H175" s="275">
        <v>2021</v>
      </c>
      <c r="J175" s="271">
        <v>2016</v>
      </c>
      <c r="L175" s="269" t="str">
        <f t="shared" si="8"/>
        <v>25.08.2016</v>
      </c>
      <c r="M175">
        <v>175</v>
      </c>
      <c r="N175" s="272" t="s">
        <v>916</v>
      </c>
      <c r="O175">
        <v>175</v>
      </c>
      <c r="P175" s="266">
        <f t="shared" si="9"/>
        <v>42607</v>
      </c>
      <c r="Q175">
        <f t="shared" si="11"/>
        <v>175</v>
      </c>
    </row>
    <row r="176" spans="2:17">
      <c r="B176">
        <f t="shared" si="10"/>
        <v>176</v>
      </c>
      <c r="C176" s="266">
        <v>44433</v>
      </c>
      <c r="E176" s="269">
        <v>44433</v>
      </c>
      <c r="G176" s="269" t="s">
        <v>431</v>
      </c>
      <c r="H176" s="275">
        <v>2021</v>
      </c>
      <c r="J176" s="271">
        <v>2016</v>
      </c>
      <c r="L176" s="269" t="str">
        <f t="shared" si="8"/>
        <v>25.08.2016</v>
      </c>
      <c r="M176">
        <v>176</v>
      </c>
      <c r="N176" s="272" t="s">
        <v>916</v>
      </c>
      <c r="O176">
        <v>176</v>
      </c>
      <c r="P176" s="266">
        <f t="shared" si="9"/>
        <v>42607</v>
      </c>
      <c r="Q176">
        <f t="shared" si="11"/>
        <v>176</v>
      </c>
    </row>
    <row r="177" spans="2:17">
      <c r="B177">
        <f t="shared" si="10"/>
        <v>177</v>
      </c>
      <c r="C177" s="266">
        <v>44433</v>
      </c>
      <c r="E177" s="269">
        <v>44433</v>
      </c>
      <c r="G177" s="269" t="s">
        <v>431</v>
      </c>
      <c r="H177" s="275">
        <v>2021</v>
      </c>
      <c r="J177" s="271">
        <v>2016</v>
      </c>
      <c r="L177" s="269" t="str">
        <f t="shared" si="8"/>
        <v>25.08.2016</v>
      </c>
      <c r="M177">
        <v>177</v>
      </c>
      <c r="N177" s="272" t="s">
        <v>916</v>
      </c>
      <c r="O177">
        <v>177</v>
      </c>
      <c r="P177" s="266">
        <f t="shared" si="9"/>
        <v>42607</v>
      </c>
      <c r="Q177">
        <f t="shared" si="11"/>
        <v>177</v>
      </c>
    </row>
    <row r="178" spans="2:17">
      <c r="B178">
        <f t="shared" si="10"/>
        <v>178</v>
      </c>
      <c r="C178" s="266">
        <v>44434</v>
      </c>
      <c r="E178" s="269">
        <v>44434</v>
      </c>
      <c r="G178" s="269" t="s">
        <v>252</v>
      </c>
      <c r="H178" s="275">
        <v>2021</v>
      </c>
      <c r="J178" s="271">
        <v>2016</v>
      </c>
      <c r="L178" s="269" t="str">
        <f t="shared" si="8"/>
        <v>26.08.2016</v>
      </c>
      <c r="M178">
        <v>178</v>
      </c>
      <c r="N178" s="272" t="s">
        <v>585</v>
      </c>
      <c r="O178">
        <v>178</v>
      </c>
      <c r="P178" s="266">
        <f t="shared" si="9"/>
        <v>42608</v>
      </c>
      <c r="Q178">
        <f t="shared" si="11"/>
        <v>178</v>
      </c>
    </row>
    <row r="179" spans="2:17">
      <c r="B179">
        <f t="shared" si="10"/>
        <v>179</v>
      </c>
      <c r="C179" s="266">
        <v>44437</v>
      </c>
      <c r="E179" s="269">
        <v>44437</v>
      </c>
      <c r="G179" s="269" t="s">
        <v>208</v>
      </c>
      <c r="H179" s="275">
        <v>2021</v>
      </c>
      <c r="J179" s="271">
        <v>2016</v>
      </c>
      <c r="L179" s="269" t="str">
        <f t="shared" si="8"/>
        <v>29.08.2016</v>
      </c>
      <c r="M179">
        <v>179</v>
      </c>
      <c r="N179" s="272" t="s">
        <v>1319</v>
      </c>
      <c r="O179">
        <v>179</v>
      </c>
      <c r="P179" s="266">
        <f t="shared" si="9"/>
        <v>42611</v>
      </c>
      <c r="Q179">
        <f t="shared" si="11"/>
        <v>179</v>
      </c>
    </row>
    <row r="180" spans="2:17">
      <c r="B180">
        <f t="shared" si="10"/>
        <v>180</v>
      </c>
      <c r="C180" s="266">
        <v>43713</v>
      </c>
      <c r="E180" s="269">
        <v>43713</v>
      </c>
      <c r="G180" s="269" t="s">
        <v>278</v>
      </c>
      <c r="H180" s="275">
        <v>2019</v>
      </c>
      <c r="J180" s="271">
        <v>2016</v>
      </c>
      <c r="L180" s="269" t="str">
        <f t="shared" si="8"/>
        <v>05.09.2016</v>
      </c>
      <c r="M180">
        <v>180</v>
      </c>
      <c r="N180" s="272" t="s">
        <v>615</v>
      </c>
      <c r="O180">
        <v>180</v>
      </c>
      <c r="P180" s="266">
        <f t="shared" si="9"/>
        <v>42618</v>
      </c>
      <c r="Q180">
        <f t="shared" si="11"/>
        <v>180</v>
      </c>
    </row>
    <row r="181" spans="2:17">
      <c r="B181">
        <f t="shared" si="10"/>
        <v>181</v>
      </c>
      <c r="C181" s="266">
        <v>44453</v>
      </c>
      <c r="E181" s="269">
        <v>44453</v>
      </c>
      <c r="G181" s="269" t="s">
        <v>279</v>
      </c>
      <c r="H181" s="275">
        <v>2021</v>
      </c>
      <c r="J181" s="271">
        <v>2016</v>
      </c>
      <c r="L181" s="269" t="str">
        <f t="shared" si="8"/>
        <v>14.09.2016</v>
      </c>
      <c r="M181">
        <v>181</v>
      </c>
      <c r="N181" s="272" t="s">
        <v>616</v>
      </c>
      <c r="O181">
        <v>181</v>
      </c>
      <c r="P181" s="266">
        <f t="shared" si="9"/>
        <v>42627</v>
      </c>
      <c r="Q181">
        <f t="shared" si="11"/>
        <v>181</v>
      </c>
    </row>
    <row r="182" spans="2:17">
      <c r="B182">
        <f t="shared" si="10"/>
        <v>182</v>
      </c>
      <c r="C182" s="266">
        <v>43722</v>
      </c>
      <c r="E182" s="269">
        <v>43722</v>
      </c>
      <c r="G182" s="269" t="s">
        <v>279</v>
      </c>
      <c r="H182" s="275">
        <v>2019</v>
      </c>
      <c r="J182" s="271">
        <v>2016</v>
      </c>
      <c r="L182" s="269" t="str">
        <f t="shared" si="8"/>
        <v>14.09.2016</v>
      </c>
      <c r="M182">
        <v>182</v>
      </c>
      <c r="N182" s="272" t="s">
        <v>616</v>
      </c>
      <c r="O182">
        <v>182</v>
      </c>
      <c r="P182" s="266">
        <f t="shared" si="9"/>
        <v>42627</v>
      </c>
      <c r="Q182">
        <f t="shared" si="11"/>
        <v>182</v>
      </c>
    </row>
    <row r="183" spans="2:17">
      <c r="B183">
        <f t="shared" si="10"/>
        <v>183</v>
      </c>
      <c r="C183" s="266">
        <v>44453</v>
      </c>
      <c r="E183" s="269">
        <v>44453</v>
      </c>
      <c r="G183" s="269" t="s">
        <v>279</v>
      </c>
      <c r="H183" s="275">
        <v>2021</v>
      </c>
      <c r="J183" s="271">
        <v>2016</v>
      </c>
      <c r="L183" s="269" t="str">
        <f t="shared" si="8"/>
        <v>14.09.2016</v>
      </c>
      <c r="M183">
        <v>183</v>
      </c>
      <c r="N183" s="272" t="s">
        <v>616</v>
      </c>
      <c r="O183">
        <v>183</v>
      </c>
      <c r="P183" s="266">
        <f t="shared" si="9"/>
        <v>42627</v>
      </c>
      <c r="Q183">
        <f t="shared" si="11"/>
        <v>183</v>
      </c>
    </row>
    <row r="184" spans="2:17">
      <c r="B184">
        <f t="shared" si="10"/>
        <v>184</v>
      </c>
      <c r="C184" s="266">
        <v>44454</v>
      </c>
      <c r="E184" s="269">
        <v>44454</v>
      </c>
      <c r="G184" s="269" t="s">
        <v>437</v>
      </c>
      <c r="H184" s="275">
        <v>2021</v>
      </c>
      <c r="J184" s="271">
        <v>2016</v>
      </c>
      <c r="L184" s="269" t="str">
        <f t="shared" si="8"/>
        <v>15.09.2016</v>
      </c>
      <c r="M184">
        <v>184</v>
      </c>
      <c r="N184" s="272" t="s">
        <v>837</v>
      </c>
      <c r="O184">
        <v>184</v>
      </c>
      <c r="P184" s="266">
        <f t="shared" si="9"/>
        <v>42628</v>
      </c>
      <c r="Q184">
        <f t="shared" si="11"/>
        <v>184</v>
      </c>
    </row>
    <row r="185" spans="2:17">
      <c r="B185">
        <f t="shared" si="10"/>
        <v>185</v>
      </c>
      <c r="C185" s="266">
        <v>44455</v>
      </c>
      <c r="E185" s="269">
        <v>44455</v>
      </c>
      <c r="G185" s="269" t="s">
        <v>221</v>
      </c>
      <c r="H185" s="275">
        <v>2021</v>
      </c>
      <c r="J185" s="271">
        <v>2016</v>
      </c>
      <c r="L185" s="269" t="str">
        <f t="shared" si="8"/>
        <v>16.09.2016</v>
      </c>
      <c r="M185">
        <v>185</v>
      </c>
      <c r="N185" s="272" t="s">
        <v>617</v>
      </c>
      <c r="O185">
        <v>185</v>
      </c>
      <c r="P185" s="266">
        <f t="shared" si="9"/>
        <v>42629</v>
      </c>
      <c r="Q185">
        <f t="shared" si="11"/>
        <v>185</v>
      </c>
    </row>
    <row r="186" spans="2:17">
      <c r="B186">
        <f t="shared" si="10"/>
        <v>186</v>
      </c>
      <c r="C186" s="266">
        <v>43724</v>
      </c>
      <c r="E186" s="269">
        <v>43724</v>
      </c>
      <c r="G186" s="269" t="s">
        <v>221</v>
      </c>
      <c r="H186" s="275">
        <v>2019</v>
      </c>
      <c r="J186" s="271">
        <v>2016</v>
      </c>
      <c r="L186" s="269" t="str">
        <f t="shared" si="8"/>
        <v>16.09.2016</v>
      </c>
      <c r="M186">
        <v>186</v>
      </c>
      <c r="N186" s="272" t="s">
        <v>617</v>
      </c>
      <c r="O186">
        <v>186</v>
      </c>
      <c r="P186" s="266">
        <f t="shared" si="9"/>
        <v>42629</v>
      </c>
      <c r="Q186">
        <f t="shared" si="11"/>
        <v>186</v>
      </c>
    </row>
    <row r="187" spans="2:17">
      <c r="B187">
        <f t="shared" si="10"/>
        <v>187</v>
      </c>
      <c r="C187" s="266">
        <v>43728</v>
      </c>
      <c r="E187" s="269">
        <v>43728</v>
      </c>
      <c r="G187" s="269" t="s">
        <v>280</v>
      </c>
      <c r="H187" s="275">
        <v>2019</v>
      </c>
      <c r="J187" s="271">
        <v>2016</v>
      </c>
      <c r="L187" s="269" t="str">
        <f t="shared" si="8"/>
        <v>20.09.2016</v>
      </c>
      <c r="M187">
        <v>187</v>
      </c>
      <c r="N187" s="272" t="s">
        <v>618</v>
      </c>
      <c r="O187">
        <v>187</v>
      </c>
      <c r="P187" s="266">
        <f t="shared" si="9"/>
        <v>42633</v>
      </c>
      <c r="Q187">
        <f t="shared" si="11"/>
        <v>187</v>
      </c>
    </row>
    <row r="188" spans="2:17">
      <c r="B188">
        <f t="shared" si="10"/>
        <v>188</v>
      </c>
      <c r="C188" s="266">
        <v>44459</v>
      </c>
      <c r="E188" s="269">
        <v>44459</v>
      </c>
      <c r="G188" s="269" t="s">
        <v>280</v>
      </c>
      <c r="H188" s="275">
        <v>2021</v>
      </c>
      <c r="J188" s="271">
        <v>2016</v>
      </c>
      <c r="L188" s="269" t="str">
        <f t="shared" si="8"/>
        <v>20.09.2016</v>
      </c>
      <c r="M188">
        <v>188</v>
      </c>
      <c r="N188" s="272" t="s">
        <v>618</v>
      </c>
      <c r="O188">
        <v>188</v>
      </c>
      <c r="P188" s="266">
        <f t="shared" si="9"/>
        <v>42633</v>
      </c>
      <c r="Q188">
        <f t="shared" si="11"/>
        <v>188</v>
      </c>
    </row>
    <row r="189" spans="2:17">
      <c r="B189">
        <f t="shared" si="10"/>
        <v>189</v>
      </c>
      <c r="C189" s="266">
        <v>44460</v>
      </c>
      <c r="E189" s="269">
        <v>44460</v>
      </c>
      <c r="G189" s="269" t="s">
        <v>386</v>
      </c>
      <c r="H189" s="275">
        <v>2021</v>
      </c>
      <c r="J189" s="271">
        <v>2016</v>
      </c>
      <c r="L189" s="269" t="str">
        <f t="shared" si="8"/>
        <v>21.09.2016</v>
      </c>
      <c r="M189">
        <v>189</v>
      </c>
      <c r="N189" s="272" t="s">
        <v>983</v>
      </c>
      <c r="O189">
        <v>189</v>
      </c>
      <c r="P189" s="266">
        <f t="shared" si="9"/>
        <v>42634</v>
      </c>
      <c r="Q189">
        <f t="shared" si="11"/>
        <v>189</v>
      </c>
    </row>
    <row r="190" spans="2:17">
      <c r="B190">
        <f t="shared" si="10"/>
        <v>190</v>
      </c>
      <c r="C190" s="266">
        <v>44460</v>
      </c>
      <c r="E190" s="269">
        <v>44460</v>
      </c>
      <c r="G190" s="269" t="s">
        <v>386</v>
      </c>
      <c r="H190" s="275">
        <v>2021</v>
      </c>
      <c r="J190" s="271">
        <v>2016</v>
      </c>
      <c r="L190" s="269" t="str">
        <f t="shared" si="8"/>
        <v>21.09.2016</v>
      </c>
      <c r="M190">
        <v>190</v>
      </c>
      <c r="N190" s="272" t="s">
        <v>983</v>
      </c>
      <c r="O190">
        <v>190</v>
      </c>
      <c r="P190" s="266">
        <f t="shared" si="9"/>
        <v>42634</v>
      </c>
      <c r="Q190">
        <f t="shared" si="11"/>
        <v>190</v>
      </c>
    </row>
    <row r="191" spans="2:17">
      <c r="B191">
        <f t="shared" si="10"/>
        <v>191</v>
      </c>
      <c r="C191" s="266">
        <v>44461</v>
      </c>
      <c r="E191" s="269">
        <v>44461</v>
      </c>
      <c r="G191" s="269" t="s">
        <v>311</v>
      </c>
      <c r="H191" s="275">
        <v>2021</v>
      </c>
      <c r="J191" s="271">
        <v>2016</v>
      </c>
      <c r="L191" s="269" t="str">
        <f t="shared" si="8"/>
        <v>22.09.2016</v>
      </c>
      <c r="M191">
        <v>191</v>
      </c>
      <c r="N191" s="272" t="s">
        <v>754</v>
      </c>
      <c r="O191">
        <v>191</v>
      </c>
      <c r="P191" s="266">
        <f t="shared" si="9"/>
        <v>42635</v>
      </c>
      <c r="Q191">
        <f t="shared" si="11"/>
        <v>191</v>
      </c>
    </row>
    <row r="192" spans="2:17">
      <c r="B192">
        <f t="shared" si="10"/>
        <v>192</v>
      </c>
      <c r="C192" s="266">
        <v>44465</v>
      </c>
      <c r="E192" s="269">
        <v>44465</v>
      </c>
      <c r="G192" s="269" t="s">
        <v>210</v>
      </c>
      <c r="H192" s="275">
        <v>2021</v>
      </c>
      <c r="J192" s="271">
        <v>2016</v>
      </c>
      <c r="L192" s="269" t="str">
        <f t="shared" si="8"/>
        <v>26.09.2016</v>
      </c>
      <c r="M192">
        <v>192</v>
      </c>
      <c r="N192" s="272" t="s">
        <v>619</v>
      </c>
      <c r="O192">
        <v>192</v>
      </c>
      <c r="P192" s="266">
        <f t="shared" si="9"/>
        <v>42639</v>
      </c>
      <c r="Q192">
        <f t="shared" si="11"/>
        <v>192</v>
      </c>
    </row>
    <row r="193" spans="2:17">
      <c r="B193">
        <f t="shared" si="10"/>
        <v>193</v>
      </c>
      <c r="C193" s="266">
        <v>43734</v>
      </c>
      <c r="E193" s="269">
        <v>43734</v>
      </c>
      <c r="G193" s="269" t="s">
        <v>210</v>
      </c>
      <c r="H193" s="275">
        <v>2019</v>
      </c>
      <c r="J193" s="271">
        <v>2016</v>
      </c>
      <c r="L193" s="269" t="str">
        <f t="shared" si="8"/>
        <v>26.09.2016</v>
      </c>
      <c r="M193">
        <v>193</v>
      </c>
      <c r="N193" s="272" t="s">
        <v>619</v>
      </c>
      <c r="O193">
        <v>193</v>
      </c>
      <c r="P193" s="266">
        <f t="shared" si="9"/>
        <v>42639</v>
      </c>
      <c r="Q193">
        <f t="shared" si="11"/>
        <v>193</v>
      </c>
    </row>
    <row r="194" spans="2:17">
      <c r="B194">
        <f t="shared" si="10"/>
        <v>194</v>
      </c>
      <c r="C194" s="266">
        <v>43734</v>
      </c>
      <c r="E194" s="269">
        <v>43734</v>
      </c>
      <c r="G194" s="269" t="s">
        <v>210</v>
      </c>
      <c r="H194" s="275">
        <v>2019</v>
      </c>
      <c r="J194" s="271">
        <v>2016</v>
      </c>
      <c r="L194" s="269" t="str">
        <f t="shared" ref="L194:L257" si="12">CONCATENATE(G194,J194)</f>
        <v>26.09.2016</v>
      </c>
      <c r="M194">
        <v>194</v>
      </c>
      <c r="N194" s="272" t="s">
        <v>619</v>
      </c>
      <c r="O194">
        <v>194</v>
      </c>
      <c r="P194" s="266">
        <f t="shared" ref="P194:P257" si="13">VALUE(N194)</f>
        <v>42639</v>
      </c>
      <c r="Q194">
        <f t="shared" si="11"/>
        <v>194</v>
      </c>
    </row>
    <row r="195" spans="2:17">
      <c r="B195">
        <f t="shared" ref="B195:B258" si="14">B194+1</f>
        <v>195</v>
      </c>
      <c r="C195" s="266">
        <v>44509</v>
      </c>
      <c r="E195" s="269">
        <v>44509</v>
      </c>
      <c r="G195" s="269" t="s">
        <v>472</v>
      </c>
      <c r="H195" s="275">
        <v>2021</v>
      </c>
      <c r="J195" s="271">
        <v>2016</v>
      </c>
      <c r="L195" s="269" t="str">
        <f t="shared" si="12"/>
        <v>09.11.2016</v>
      </c>
      <c r="M195">
        <v>195</v>
      </c>
      <c r="N195" s="272" t="s">
        <v>1320</v>
      </c>
      <c r="O195">
        <v>195</v>
      </c>
      <c r="P195" s="266">
        <f t="shared" si="13"/>
        <v>42683</v>
      </c>
      <c r="Q195">
        <f t="shared" ref="Q195:Q258" si="15">Q194+1</f>
        <v>195</v>
      </c>
    </row>
    <row r="196" spans="2:17">
      <c r="B196">
        <f t="shared" si="14"/>
        <v>196</v>
      </c>
      <c r="C196" s="266">
        <v>44510</v>
      </c>
      <c r="E196" s="269">
        <v>44510</v>
      </c>
      <c r="G196" s="269" t="s">
        <v>281</v>
      </c>
      <c r="H196" s="275">
        <v>2021</v>
      </c>
      <c r="J196" s="271">
        <v>2018</v>
      </c>
      <c r="L196" s="269" t="str">
        <f t="shared" si="12"/>
        <v>10.11.2018</v>
      </c>
      <c r="M196">
        <v>196</v>
      </c>
      <c r="N196" s="272" t="s">
        <v>1321</v>
      </c>
      <c r="O196">
        <v>196</v>
      </c>
      <c r="P196" s="266">
        <f t="shared" si="13"/>
        <v>43414</v>
      </c>
      <c r="Q196">
        <f t="shared" si="15"/>
        <v>196</v>
      </c>
    </row>
    <row r="197" spans="2:17">
      <c r="B197">
        <f t="shared" si="14"/>
        <v>197</v>
      </c>
      <c r="C197" s="266">
        <v>43779</v>
      </c>
      <c r="E197" s="269">
        <v>43779</v>
      </c>
      <c r="G197" s="269" t="s">
        <v>281</v>
      </c>
      <c r="H197" s="275">
        <v>2019</v>
      </c>
      <c r="J197" s="271">
        <v>2016</v>
      </c>
      <c r="L197" s="269" t="str">
        <f t="shared" si="12"/>
        <v>10.11.2016</v>
      </c>
      <c r="M197">
        <v>197</v>
      </c>
      <c r="N197" s="272" t="s">
        <v>620</v>
      </c>
      <c r="O197">
        <v>197</v>
      </c>
      <c r="P197" s="266">
        <f t="shared" si="13"/>
        <v>42684</v>
      </c>
      <c r="Q197">
        <f t="shared" si="15"/>
        <v>197</v>
      </c>
    </row>
    <row r="198" spans="2:17">
      <c r="B198">
        <f t="shared" si="14"/>
        <v>198</v>
      </c>
      <c r="C198" s="266">
        <v>44511</v>
      </c>
      <c r="E198" s="269">
        <v>44511</v>
      </c>
      <c r="G198" s="269" t="s">
        <v>516</v>
      </c>
      <c r="H198" s="275">
        <v>2021</v>
      </c>
      <c r="J198" s="271">
        <v>2016</v>
      </c>
      <c r="L198" s="269" t="str">
        <f t="shared" si="12"/>
        <v>11.11.2016</v>
      </c>
      <c r="M198">
        <v>198</v>
      </c>
      <c r="N198" s="272" t="s">
        <v>1186</v>
      </c>
      <c r="O198">
        <v>198</v>
      </c>
      <c r="P198" s="266">
        <f t="shared" si="13"/>
        <v>42685</v>
      </c>
      <c r="Q198">
        <f t="shared" si="15"/>
        <v>198</v>
      </c>
    </row>
    <row r="199" spans="2:17">
      <c r="B199">
        <f t="shared" si="14"/>
        <v>199</v>
      </c>
      <c r="C199" s="266">
        <v>44518</v>
      </c>
      <c r="E199" s="269">
        <v>44518</v>
      </c>
      <c r="G199" s="269" t="s">
        <v>309</v>
      </c>
      <c r="H199" s="275">
        <v>2021</v>
      </c>
      <c r="J199" s="271">
        <v>2016</v>
      </c>
      <c r="L199" s="269" t="str">
        <f t="shared" si="12"/>
        <v>18.11.2016</v>
      </c>
      <c r="M199">
        <v>199</v>
      </c>
      <c r="N199" s="272" t="s">
        <v>876</v>
      </c>
      <c r="O199">
        <v>199</v>
      </c>
      <c r="P199" s="266">
        <f t="shared" si="13"/>
        <v>42692</v>
      </c>
      <c r="Q199">
        <f t="shared" si="15"/>
        <v>199</v>
      </c>
    </row>
    <row r="200" spans="2:17">
      <c r="B200">
        <f t="shared" si="14"/>
        <v>200</v>
      </c>
      <c r="C200" s="266">
        <v>44524</v>
      </c>
      <c r="E200" s="269">
        <v>44524</v>
      </c>
      <c r="G200" s="269" t="s">
        <v>484</v>
      </c>
      <c r="H200" s="275">
        <v>2021</v>
      </c>
      <c r="J200" s="271">
        <v>2016</v>
      </c>
      <c r="L200" s="269" t="str">
        <f t="shared" si="12"/>
        <v>24.11.2016</v>
      </c>
      <c r="M200">
        <v>200</v>
      </c>
      <c r="N200" s="272" t="s">
        <v>986</v>
      </c>
      <c r="O200">
        <v>200</v>
      </c>
      <c r="P200" s="266">
        <f t="shared" si="13"/>
        <v>42698</v>
      </c>
      <c r="Q200">
        <f t="shared" si="15"/>
        <v>200</v>
      </c>
    </row>
    <row r="201" spans="2:17">
      <c r="B201">
        <f t="shared" si="14"/>
        <v>201</v>
      </c>
      <c r="C201" s="266">
        <v>44529</v>
      </c>
      <c r="E201" s="269">
        <v>44529</v>
      </c>
      <c r="G201" s="269" t="s">
        <v>231</v>
      </c>
      <c r="H201" s="275">
        <v>2021</v>
      </c>
      <c r="J201" s="271">
        <v>2016</v>
      </c>
      <c r="L201" s="269" t="str">
        <f t="shared" si="12"/>
        <v>29.11.2016</v>
      </c>
      <c r="M201">
        <v>201</v>
      </c>
      <c r="N201" s="272" t="s">
        <v>688</v>
      </c>
      <c r="O201">
        <v>201</v>
      </c>
      <c r="P201" s="266">
        <f t="shared" si="13"/>
        <v>42703</v>
      </c>
      <c r="Q201">
        <f t="shared" si="15"/>
        <v>201</v>
      </c>
    </row>
    <row r="202" spans="2:17">
      <c r="B202">
        <f t="shared" si="14"/>
        <v>202</v>
      </c>
      <c r="C202" s="266">
        <v>44529</v>
      </c>
      <c r="E202" s="269">
        <v>44529</v>
      </c>
      <c r="G202" s="269" t="s">
        <v>231</v>
      </c>
      <c r="H202" s="275">
        <v>2021</v>
      </c>
      <c r="J202" s="271">
        <v>2016</v>
      </c>
      <c r="L202" s="269" t="str">
        <f t="shared" si="12"/>
        <v>29.11.2016</v>
      </c>
      <c r="M202">
        <v>202</v>
      </c>
      <c r="N202" s="272" t="s">
        <v>688</v>
      </c>
      <c r="O202">
        <v>202</v>
      </c>
      <c r="P202" s="266">
        <f t="shared" si="13"/>
        <v>42703</v>
      </c>
      <c r="Q202">
        <f t="shared" si="15"/>
        <v>202</v>
      </c>
    </row>
    <row r="203" spans="2:17">
      <c r="B203">
        <f t="shared" si="14"/>
        <v>203</v>
      </c>
      <c r="C203" s="266">
        <v>43757</v>
      </c>
      <c r="E203" s="269">
        <v>43757</v>
      </c>
      <c r="G203" s="269" t="s">
        <v>189</v>
      </c>
      <c r="H203" s="275">
        <v>2019</v>
      </c>
      <c r="J203" s="271">
        <v>2016</v>
      </c>
      <c r="L203" s="269" t="str">
        <f t="shared" si="12"/>
        <v>19.10.2016</v>
      </c>
      <c r="M203">
        <v>203</v>
      </c>
      <c r="N203" s="272" t="s">
        <v>621</v>
      </c>
      <c r="O203">
        <v>203</v>
      </c>
      <c r="P203" s="266">
        <f t="shared" si="13"/>
        <v>42662</v>
      </c>
      <c r="Q203">
        <f t="shared" si="15"/>
        <v>203</v>
      </c>
    </row>
    <row r="204" spans="2:17">
      <c r="B204">
        <f t="shared" si="14"/>
        <v>204</v>
      </c>
      <c r="C204" s="266">
        <v>44537</v>
      </c>
      <c r="E204" s="269">
        <v>44537</v>
      </c>
      <c r="G204" s="269" t="s">
        <v>348</v>
      </c>
      <c r="H204" s="275">
        <v>2021</v>
      </c>
      <c r="J204" s="271">
        <v>2016</v>
      </c>
      <c r="L204" s="269" t="str">
        <f t="shared" si="12"/>
        <v>07.12.2016</v>
      </c>
      <c r="M204">
        <v>204</v>
      </c>
      <c r="N204" s="272" t="s">
        <v>705</v>
      </c>
      <c r="O204">
        <v>204</v>
      </c>
      <c r="P204" s="266">
        <f t="shared" si="13"/>
        <v>42711</v>
      </c>
      <c r="Q204">
        <f t="shared" si="15"/>
        <v>204</v>
      </c>
    </row>
    <row r="205" spans="2:17">
      <c r="B205">
        <f t="shared" si="14"/>
        <v>205</v>
      </c>
      <c r="C205" s="266">
        <v>44544</v>
      </c>
      <c r="E205" s="269">
        <v>44544</v>
      </c>
      <c r="G205" s="269" t="s">
        <v>510</v>
      </c>
      <c r="H205" s="275">
        <v>2021</v>
      </c>
      <c r="J205" s="271">
        <v>2016</v>
      </c>
      <c r="L205" s="269" t="str">
        <f t="shared" si="12"/>
        <v>14.12.2016</v>
      </c>
      <c r="M205">
        <v>205</v>
      </c>
      <c r="N205" s="272" t="s">
        <v>1075</v>
      </c>
      <c r="O205">
        <v>205</v>
      </c>
      <c r="P205" s="266">
        <f t="shared" si="13"/>
        <v>42718</v>
      </c>
      <c r="Q205">
        <f t="shared" si="15"/>
        <v>205</v>
      </c>
    </row>
    <row r="206" spans="2:17">
      <c r="B206">
        <f t="shared" si="14"/>
        <v>206</v>
      </c>
      <c r="C206" s="266">
        <v>44545</v>
      </c>
      <c r="E206" s="269">
        <v>44545</v>
      </c>
      <c r="G206" s="269" t="s">
        <v>381</v>
      </c>
      <c r="H206" s="275">
        <v>2021</v>
      </c>
      <c r="J206" s="271">
        <v>2016</v>
      </c>
      <c r="L206" s="269" t="str">
        <f t="shared" si="12"/>
        <v>15.12.2016</v>
      </c>
      <c r="M206">
        <v>206</v>
      </c>
      <c r="N206" s="272" t="s">
        <v>1037</v>
      </c>
      <c r="O206">
        <v>206</v>
      </c>
      <c r="P206" s="266">
        <f t="shared" si="13"/>
        <v>42719</v>
      </c>
      <c r="Q206">
        <f t="shared" si="15"/>
        <v>206</v>
      </c>
    </row>
    <row r="207" spans="2:17">
      <c r="B207">
        <f t="shared" si="14"/>
        <v>207</v>
      </c>
      <c r="C207" s="266">
        <v>44543</v>
      </c>
      <c r="E207" s="269">
        <v>44543</v>
      </c>
      <c r="G207" s="269" t="s">
        <v>512</v>
      </c>
      <c r="H207" s="275">
        <v>2021</v>
      </c>
      <c r="J207" s="271">
        <v>2016</v>
      </c>
      <c r="L207" s="269" t="str">
        <f t="shared" si="12"/>
        <v>13.12.2016</v>
      </c>
      <c r="M207">
        <v>207</v>
      </c>
      <c r="N207" s="272" t="s">
        <v>1080</v>
      </c>
      <c r="O207">
        <v>207</v>
      </c>
      <c r="P207" s="266">
        <f t="shared" si="13"/>
        <v>42717</v>
      </c>
      <c r="Q207">
        <f t="shared" si="15"/>
        <v>207</v>
      </c>
    </row>
    <row r="208" spans="2:17">
      <c r="B208">
        <f t="shared" si="14"/>
        <v>208</v>
      </c>
      <c r="C208" s="266">
        <v>44486</v>
      </c>
      <c r="E208" s="269">
        <v>44486</v>
      </c>
      <c r="G208" s="269" t="s">
        <v>377</v>
      </c>
      <c r="H208" s="275">
        <v>2021</v>
      </c>
      <c r="J208" s="271">
        <v>2016</v>
      </c>
      <c r="L208" s="269" t="str">
        <f t="shared" si="12"/>
        <v>17.10.2016</v>
      </c>
      <c r="M208">
        <v>208</v>
      </c>
      <c r="N208" s="272" t="s">
        <v>738</v>
      </c>
      <c r="O208">
        <v>208</v>
      </c>
      <c r="P208" s="266">
        <f t="shared" si="13"/>
        <v>42660</v>
      </c>
      <c r="Q208">
        <f t="shared" si="15"/>
        <v>208</v>
      </c>
    </row>
    <row r="209" spans="2:17">
      <c r="B209">
        <f t="shared" si="14"/>
        <v>209</v>
      </c>
      <c r="C209" s="266">
        <v>44487</v>
      </c>
      <c r="E209" s="269">
        <v>44487</v>
      </c>
      <c r="G209" s="269" t="s">
        <v>347</v>
      </c>
      <c r="H209" s="275">
        <v>2021</v>
      </c>
      <c r="J209" s="271">
        <v>2016</v>
      </c>
      <c r="L209" s="269" t="str">
        <f t="shared" si="12"/>
        <v>18.10.2016</v>
      </c>
      <c r="M209">
        <v>209</v>
      </c>
      <c r="N209" s="272" t="s">
        <v>704</v>
      </c>
      <c r="O209">
        <v>209</v>
      </c>
      <c r="P209" s="266">
        <f t="shared" si="13"/>
        <v>42661</v>
      </c>
      <c r="Q209">
        <f t="shared" si="15"/>
        <v>209</v>
      </c>
    </row>
    <row r="210" spans="2:17">
      <c r="B210">
        <f t="shared" si="14"/>
        <v>210</v>
      </c>
      <c r="C210" s="266">
        <v>44488</v>
      </c>
      <c r="E210" s="269">
        <v>44488</v>
      </c>
      <c r="G210" s="269" t="s">
        <v>189</v>
      </c>
      <c r="H210" s="275">
        <v>2021</v>
      </c>
      <c r="J210" s="271">
        <v>2016</v>
      </c>
      <c r="L210" s="269" t="str">
        <f t="shared" si="12"/>
        <v>19.10.2016</v>
      </c>
      <c r="M210">
        <v>210</v>
      </c>
      <c r="N210" s="272" t="s">
        <v>621</v>
      </c>
      <c r="O210">
        <v>210</v>
      </c>
      <c r="P210" s="266">
        <f t="shared" si="13"/>
        <v>42662</v>
      </c>
      <c r="Q210">
        <f t="shared" si="15"/>
        <v>210</v>
      </c>
    </row>
    <row r="211" spans="2:17">
      <c r="B211">
        <f t="shared" si="14"/>
        <v>211</v>
      </c>
      <c r="C211" s="266">
        <v>43758</v>
      </c>
      <c r="E211" s="269">
        <v>43758</v>
      </c>
      <c r="G211" s="269" t="s">
        <v>282</v>
      </c>
      <c r="H211" s="275">
        <v>2019</v>
      </c>
      <c r="J211" s="271">
        <v>2016</v>
      </c>
      <c r="L211" s="269" t="str">
        <f t="shared" si="12"/>
        <v>20.10.2016</v>
      </c>
      <c r="M211">
        <v>211</v>
      </c>
      <c r="N211" s="272" t="s">
        <v>622</v>
      </c>
      <c r="O211">
        <v>211</v>
      </c>
      <c r="P211" s="266">
        <f t="shared" si="13"/>
        <v>42663</v>
      </c>
      <c r="Q211">
        <f t="shared" si="15"/>
        <v>211</v>
      </c>
    </row>
    <row r="212" spans="2:17">
      <c r="B212">
        <f t="shared" si="14"/>
        <v>212</v>
      </c>
      <c r="C212" s="266">
        <v>44550</v>
      </c>
      <c r="E212" s="269">
        <v>44550</v>
      </c>
      <c r="G212" s="269" t="s">
        <v>211</v>
      </c>
      <c r="H212" s="275">
        <v>2021</v>
      </c>
      <c r="J212" s="271">
        <v>2016</v>
      </c>
      <c r="L212" s="269" t="str">
        <f t="shared" si="12"/>
        <v>20.12.2016</v>
      </c>
      <c r="M212">
        <v>212</v>
      </c>
      <c r="N212" s="272" t="s">
        <v>1250</v>
      </c>
      <c r="O212">
        <v>212</v>
      </c>
      <c r="P212" s="266">
        <f t="shared" si="13"/>
        <v>42724</v>
      </c>
      <c r="Q212">
        <f t="shared" si="15"/>
        <v>212</v>
      </c>
    </row>
    <row r="213" spans="2:17">
      <c r="B213">
        <f t="shared" si="14"/>
        <v>213</v>
      </c>
      <c r="C213" s="266">
        <v>43820</v>
      </c>
      <c r="E213" s="269">
        <v>43820</v>
      </c>
      <c r="G213" s="269" t="s">
        <v>283</v>
      </c>
      <c r="H213" s="275">
        <v>2019</v>
      </c>
      <c r="J213" s="271">
        <v>2016</v>
      </c>
      <c r="L213" s="269" t="str">
        <f t="shared" si="12"/>
        <v>21.12.2016</v>
      </c>
      <c r="M213">
        <v>213</v>
      </c>
      <c r="N213" s="272" t="s">
        <v>623</v>
      </c>
      <c r="O213">
        <v>213</v>
      </c>
      <c r="P213" s="266">
        <f t="shared" si="13"/>
        <v>42725</v>
      </c>
      <c r="Q213">
        <f t="shared" si="15"/>
        <v>213</v>
      </c>
    </row>
    <row r="214" spans="2:17">
      <c r="B214">
        <f t="shared" si="14"/>
        <v>214</v>
      </c>
      <c r="C214" s="266">
        <v>43826</v>
      </c>
      <c r="E214" s="269">
        <v>43826</v>
      </c>
      <c r="G214" s="269" t="s">
        <v>284</v>
      </c>
      <c r="H214" s="275">
        <v>2019</v>
      </c>
      <c r="J214" s="271">
        <v>2016</v>
      </c>
      <c r="L214" s="269" t="str">
        <f t="shared" si="12"/>
        <v>27.12.2016</v>
      </c>
      <c r="M214">
        <v>214</v>
      </c>
      <c r="N214" s="272" t="s">
        <v>624</v>
      </c>
      <c r="O214">
        <v>214</v>
      </c>
      <c r="P214" s="266">
        <f t="shared" si="13"/>
        <v>42731</v>
      </c>
      <c r="Q214">
        <f t="shared" si="15"/>
        <v>214</v>
      </c>
    </row>
    <row r="215" spans="2:17">
      <c r="B215">
        <f t="shared" si="14"/>
        <v>215</v>
      </c>
      <c r="C215" s="266">
        <v>44552</v>
      </c>
      <c r="E215" s="269">
        <v>44552</v>
      </c>
      <c r="G215" s="269" t="s">
        <v>392</v>
      </c>
      <c r="H215" s="275">
        <v>2021</v>
      </c>
      <c r="J215" s="271">
        <v>2016</v>
      </c>
      <c r="L215" s="269" t="str">
        <f t="shared" si="12"/>
        <v>22.12.2016</v>
      </c>
      <c r="M215">
        <v>215</v>
      </c>
      <c r="N215" s="272" t="s">
        <v>764</v>
      </c>
      <c r="O215">
        <v>215</v>
      </c>
      <c r="P215" s="266">
        <f t="shared" si="13"/>
        <v>42726</v>
      </c>
      <c r="Q215">
        <f t="shared" si="15"/>
        <v>215</v>
      </c>
    </row>
    <row r="216" spans="2:17">
      <c r="B216">
        <f t="shared" si="14"/>
        <v>216</v>
      </c>
      <c r="C216" s="266">
        <v>44558</v>
      </c>
      <c r="E216" s="269">
        <v>44558</v>
      </c>
      <c r="G216" s="269" t="s">
        <v>290</v>
      </c>
      <c r="H216" s="275">
        <v>2021</v>
      </c>
      <c r="J216" s="271">
        <v>2016</v>
      </c>
      <c r="L216" s="269" t="str">
        <f t="shared" si="12"/>
        <v>28.12.2016</v>
      </c>
      <c r="M216">
        <v>216</v>
      </c>
      <c r="N216" s="272" t="s">
        <v>910</v>
      </c>
      <c r="O216">
        <v>216</v>
      </c>
      <c r="P216" s="266">
        <f t="shared" si="13"/>
        <v>42732</v>
      </c>
      <c r="Q216">
        <f t="shared" si="15"/>
        <v>216</v>
      </c>
    </row>
    <row r="217" spans="2:17">
      <c r="B217">
        <f t="shared" si="14"/>
        <v>217</v>
      </c>
      <c r="C217" s="266">
        <v>44560</v>
      </c>
      <c r="E217" s="269">
        <v>44560</v>
      </c>
      <c r="G217" s="269" t="s">
        <v>265</v>
      </c>
      <c r="H217" s="275">
        <v>2021</v>
      </c>
      <c r="J217" s="271">
        <v>2016</v>
      </c>
      <c r="L217" s="269" t="str">
        <f t="shared" si="12"/>
        <v>30.12.2016</v>
      </c>
      <c r="M217">
        <v>217</v>
      </c>
      <c r="N217" s="272" t="s">
        <v>650</v>
      </c>
      <c r="O217">
        <v>217</v>
      </c>
      <c r="P217" s="266">
        <f t="shared" si="13"/>
        <v>42734</v>
      </c>
      <c r="Q217">
        <f t="shared" si="15"/>
        <v>217</v>
      </c>
    </row>
    <row r="218" spans="2:17">
      <c r="B218">
        <f t="shared" si="14"/>
        <v>218</v>
      </c>
      <c r="C218" s="266"/>
      <c r="E218" s="269"/>
      <c r="G218" s="269"/>
      <c r="H218" s="275"/>
      <c r="J218" s="271"/>
      <c r="L218" s="269" t="str">
        <f t="shared" si="12"/>
        <v/>
      </c>
      <c r="M218">
        <v>218</v>
      </c>
      <c r="N218" s="272" t="s">
        <v>170</v>
      </c>
      <c r="O218">
        <v>218</v>
      </c>
      <c r="P218" s="266"/>
      <c r="Q218">
        <f t="shared" si="15"/>
        <v>218</v>
      </c>
    </row>
    <row r="219" spans="2:17">
      <c r="B219">
        <f t="shared" si="14"/>
        <v>219</v>
      </c>
      <c r="C219" s="267"/>
      <c r="E219" s="268"/>
      <c r="G219" s="268"/>
      <c r="H219" s="275"/>
      <c r="J219" s="271"/>
      <c r="L219" s="269" t="str">
        <f t="shared" si="12"/>
        <v/>
      </c>
      <c r="M219">
        <v>219</v>
      </c>
      <c r="N219" s="273" t="s">
        <v>170</v>
      </c>
      <c r="O219">
        <v>219</v>
      </c>
      <c r="P219" s="266"/>
      <c r="Q219">
        <f t="shared" si="15"/>
        <v>219</v>
      </c>
    </row>
    <row r="220" spans="2:17">
      <c r="B220">
        <f t="shared" si="14"/>
        <v>220</v>
      </c>
      <c r="C220" s="266"/>
      <c r="E220" s="269"/>
      <c r="G220" s="269"/>
      <c r="H220" s="275"/>
      <c r="J220" s="271"/>
      <c r="L220" s="269" t="str">
        <f t="shared" si="12"/>
        <v/>
      </c>
      <c r="M220">
        <v>220</v>
      </c>
      <c r="N220" s="272" t="s">
        <v>170</v>
      </c>
      <c r="O220">
        <v>220</v>
      </c>
      <c r="P220" s="266"/>
      <c r="Q220">
        <f t="shared" si="15"/>
        <v>220</v>
      </c>
    </row>
    <row r="221" spans="2:17">
      <c r="B221">
        <f t="shared" si="14"/>
        <v>221</v>
      </c>
      <c r="C221" s="266"/>
      <c r="E221" s="269"/>
      <c r="G221" s="269"/>
      <c r="H221" s="275"/>
      <c r="J221" s="271"/>
      <c r="L221" s="269" t="str">
        <f t="shared" si="12"/>
        <v/>
      </c>
      <c r="M221">
        <v>221</v>
      </c>
      <c r="N221" s="272" t="s">
        <v>170</v>
      </c>
      <c r="O221">
        <v>221</v>
      </c>
      <c r="P221" s="266"/>
      <c r="Q221">
        <f t="shared" si="15"/>
        <v>221</v>
      </c>
    </row>
    <row r="222" spans="2:17">
      <c r="B222">
        <f t="shared" si="14"/>
        <v>222</v>
      </c>
      <c r="C222" s="266">
        <v>42527</v>
      </c>
      <c r="E222" s="269">
        <v>42527</v>
      </c>
      <c r="G222" s="269" t="s">
        <v>494</v>
      </c>
      <c r="H222" s="275">
        <v>2016</v>
      </c>
      <c r="J222" s="271">
        <v>2011</v>
      </c>
      <c r="L222" s="269" t="str">
        <f t="shared" si="12"/>
        <v>06.06.2011</v>
      </c>
      <c r="M222">
        <v>222</v>
      </c>
      <c r="N222" s="272" t="s">
        <v>1259</v>
      </c>
      <c r="O222">
        <v>222</v>
      </c>
      <c r="P222" s="266">
        <f t="shared" si="13"/>
        <v>40700</v>
      </c>
      <c r="Q222">
        <f t="shared" si="15"/>
        <v>222</v>
      </c>
    </row>
    <row r="223" spans="2:17">
      <c r="B223">
        <f t="shared" si="14"/>
        <v>223</v>
      </c>
      <c r="C223" s="266">
        <v>42557</v>
      </c>
      <c r="E223" s="269">
        <v>42557</v>
      </c>
      <c r="G223" s="269" t="s">
        <v>446</v>
      </c>
      <c r="H223" s="275">
        <v>2016</v>
      </c>
      <c r="J223" s="271">
        <v>2011</v>
      </c>
      <c r="L223" s="269" t="str">
        <f t="shared" si="12"/>
        <v>06.07.2011</v>
      </c>
      <c r="M223">
        <v>223</v>
      </c>
      <c r="N223" s="272" t="s">
        <v>858</v>
      </c>
      <c r="O223">
        <v>223</v>
      </c>
      <c r="P223" s="266">
        <f t="shared" si="13"/>
        <v>40730</v>
      </c>
      <c r="Q223">
        <f t="shared" si="15"/>
        <v>223</v>
      </c>
    </row>
    <row r="224" spans="2:17">
      <c r="B224">
        <f t="shared" si="14"/>
        <v>224</v>
      </c>
      <c r="C224" s="266">
        <v>43184</v>
      </c>
      <c r="E224" s="269">
        <v>43184</v>
      </c>
      <c r="G224" s="269" t="s">
        <v>220</v>
      </c>
      <c r="H224" s="275">
        <v>2018</v>
      </c>
      <c r="J224" s="271">
        <v>2013</v>
      </c>
      <c r="L224" s="269" t="str">
        <f t="shared" si="12"/>
        <v>25.03.2013</v>
      </c>
      <c r="M224">
        <v>224</v>
      </c>
      <c r="N224" s="272" t="s">
        <v>637</v>
      </c>
      <c r="O224">
        <v>224</v>
      </c>
      <c r="P224" s="266">
        <f t="shared" si="13"/>
        <v>41358</v>
      </c>
      <c r="Q224">
        <f t="shared" si="15"/>
        <v>224</v>
      </c>
    </row>
    <row r="225" spans="2:17">
      <c r="B225">
        <f t="shared" si="14"/>
        <v>225</v>
      </c>
      <c r="C225" s="266">
        <v>42276</v>
      </c>
      <c r="E225" s="269">
        <v>42276</v>
      </c>
      <c r="G225" s="269" t="s">
        <v>400</v>
      </c>
      <c r="H225" s="275">
        <v>2015</v>
      </c>
      <c r="J225" s="271">
        <v>2010</v>
      </c>
      <c r="L225" s="269" t="str">
        <f t="shared" si="12"/>
        <v>29.09.2010</v>
      </c>
      <c r="M225">
        <v>225</v>
      </c>
      <c r="N225" s="272" t="s">
        <v>1322</v>
      </c>
      <c r="O225">
        <v>225</v>
      </c>
      <c r="P225" s="266">
        <f t="shared" si="13"/>
        <v>40450</v>
      </c>
      <c r="Q225">
        <f t="shared" si="15"/>
        <v>225</v>
      </c>
    </row>
    <row r="226" spans="2:17">
      <c r="B226">
        <f t="shared" si="14"/>
        <v>226</v>
      </c>
      <c r="C226" s="266">
        <v>43677</v>
      </c>
      <c r="E226" s="269">
        <v>43677</v>
      </c>
      <c r="G226" s="269" t="s">
        <v>194</v>
      </c>
      <c r="H226" s="275">
        <v>2019</v>
      </c>
      <c r="J226" s="271">
        <v>2014</v>
      </c>
      <c r="L226" s="269" t="str">
        <f t="shared" si="12"/>
        <v>31.07.2014</v>
      </c>
      <c r="M226">
        <v>226</v>
      </c>
      <c r="N226" s="272" t="s">
        <v>1155</v>
      </c>
      <c r="O226">
        <v>226</v>
      </c>
      <c r="P226" s="266">
        <f t="shared" si="13"/>
        <v>41851</v>
      </c>
      <c r="Q226">
        <f t="shared" si="15"/>
        <v>226</v>
      </c>
    </row>
    <row r="227" spans="2:17">
      <c r="B227">
        <f t="shared" si="14"/>
        <v>227</v>
      </c>
      <c r="C227" s="266"/>
      <c r="E227" s="269"/>
      <c r="G227" s="269"/>
      <c r="H227" s="275"/>
      <c r="J227" s="271"/>
      <c r="L227" s="269" t="str">
        <f t="shared" si="12"/>
        <v/>
      </c>
      <c r="M227">
        <v>227</v>
      </c>
      <c r="N227" s="272" t="s">
        <v>170</v>
      </c>
      <c r="O227">
        <v>227</v>
      </c>
      <c r="P227" s="266"/>
      <c r="Q227">
        <f t="shared" si="15"/>
        <v>227</v>
      </c>
    </row>
    <row r="228" spans="2:17">
      <c r="B228">
        <f t="shared" si="14"/>
        <v>228</v>
      </c>
      <c r="C228" s="266"/>
      <c r="E228" s="269"/>
      <c r="G228" s="269"/>
      <c r="H228" s="275"/>
      <c r="J228" s="271"/>
      <c r="L228" s="269" t="str">
        <f t="shared" si="12"/>
        <v/>
      </c>
      <c r="M228">
        <v>228</v>
      </c>
      <c r="N228" s="272" t="s">
        <v>170</v>
      </c>
      <c r="O228">
        <v>228</v>
      </c>
      <c r="P228" s="266"/>
      <c r="Q228">
        <f t="shared" si="15"/>
        <v>228</v>
      </c>
    </row>
    <row r="229" spans="2:17">
      <c r="B229">
        <f t="shared" si="14"/>
        <v>229</v>
      </c>
      <c r="C229" s="266">
        <v>43274</v>
      </c>
      <c r="E229" s="269">
        <v>43274</v>
      </c>
      <c r="G229" s="269" t="s">
        <v>200</v>
      </c>
      <c r="H229" s="275">
        <v>2018</v>
      </c>
      <c r="J229" s="271">
        <v>2015</v>
      </c>
      <c r="L229" s="269" t="str">
        <f t="shared" si="12"/>
        <v>23.06.2015</v>
      </c>
      <c r="M229">
        <v>229</v>
      </c>
      <c r="N229" s="272" t="s">
        <v>595</v>
      </c>
      <c r="O229">
        <v>229</v>
      </c>
      <c r="P229" s="266">
        <f t="shared" si="13"/>
        <v>42178</v>
      </c>
      <c r="Q229">
        <f t="shared" si="15"/>
        <v>229</v>
      </c>
    </row>
    <row r="230" spans="2:17">
      <c r="B230">
        <f t="shared" si="14"/>
        <v>230</v>
      </c>
      <c r="C230" s="266">
        <v>43599</v>
      </c>
      <c r="E230" s="269">
        <v>43599</v>
      </c>
      <c r="G230" s="269" t="s">
        <v>254</v>
      </c>
      <c r="H230" s="275">
        <v>2019</v>
      </c>
      <c r="J230" s="271">
        <v>2014</v>
      </c>
      <c r="L230" s="269" t="str">
        <f t="shared" si="12"/>
        <v>14.05.2014</v>
      </c>
      <c r="M230">
        <v>230</v>
      </c>
      <c r="N230" s="272" t="s">
        <v>1323</v>
      </c>
      <c r="O230">
        <v>230</v>
      </c>
      <c r="P230" s="266">
        <f t="shared" si="13"/>
        <v>41773</v>
      </c>
      <c r="Q230">
        <f t="shared" si="15"/>
        <v>230</v>
      </c>
    </row>
    <row r="231" spans="2:17">
      <c r="B231">
        <f t="shared" si="14"/>
        <v>231</v>
      </c>
      <c r="C231" s="266">
        <v>42122</v>
      </c>
      <c r="E231" s="269">
        <v>42122</v>
      </c>
      <c r="G231" s="269" t="s">
        <v>204</v>
      </c>
      <c r="H231" s="275">
        <v>2015</v>
      </c>
      <c r="J231" s="271">
        <v>2010</v>
      </c>
      <c r="L231" s="269" t="str">
        <f t="shared" si="12"/>
        <v>28.04.2010</v>
      </c>
      <c r="M231">
        <v>231</v>
      </c>
      <c r="N231" s="272" t="s">
        <v>629</v>
      </c>
      <c r="O231">
        <v>231</v>
      </c>
      <c r="P231" s="266">
        <f t="shared" si="13"/>
        <v>40296</v>
      </c>
      <c r="Q231">
        <f t="shared" si="15"/>
        <v>231</v>
      </c>
    </row>
    <row r="232" spans="2:17">
      <c r="B232">
        <f t="shared" si="14"/>
        <v>232</v>
      </c>
      <c r="C232" s="266">
        <v>42401</v>
      </c>
      <c r="E232" s="269">
        <v>42401</v>
      </c>
      <c r="G232" s="269" t="s">
        <v>237</v>
      </c>
      <c r="H232" s="275">
        <v>2016</v>
      </c>
      <c r="J232" s="271">
        <v>2011</v>
      </c>
      <c r="L232" s="269" t="str">
        <f t="shared" si="12"/>
        <v>01.02.2011</v>
      </c>
      <c r="M232">
        <v>232</v>
      </c>
      <c r="N232" s="272" t="s">
        <v>630</v>
      </c>
      <c r="O232">
        <v>232</v>
      </c>
      <c r="P232" s="266">
        <f t="shared" si="13"/>
        <v>40575</v>
      </c>
      <c r="Q232">
        <f t="shared" si="15"/>
        <v>232</v>
      </c>
    </row>
    <row r="233" spans="2:17">
      <c r="B233">
        <f t="shared" si="14"/>
        <v>233</v>
      </c>
      <c r="C233" s="266">
        <v>44286</v>
      </c>
      <c r="E233" s="269">
        <v>44286</v>
      </c>
      <c r="G233" s="269" t="s">
        <v>273</v>
      </c>
      <c r="H233" s="275">
        <v>2021</v>
      </c>
      <c r="J233" s="271">
        <v>2016</v>
      </c>
      <c r="L233" s="269" t="str">
        <f t="shared" si="12"/>
        <v>31.03.2016</v>
      </c>
      <c r="M233">
        <v>233</v>
      </c>
      <c r="N233" s="272" t="s">
        <v>610</v>
      </c>
      <c r="O233">
        <v>233</v>
      </c>
      <c r="P233" s="266">
        <f t="shared" si="13"/>
        <v>42460</v>
      </c>
      <c r="Q233">
        <f t="shared" si="15"/>
        <v>233</v>
      </c>
    </row>
    <row r="234" spans="2:17">
      <c r="B234">
        <f t="shared" si="14"/>
        <v>234</v>
      </c>
      <c r="C234" s="266">
        <v>43299</v>
      </c>
      <c r="E234" s="269">
        <v>43299</v>
      </c>
      <c r="G234" s="269" t="s">
        <v>367</v>
      </c>
      <c r="H234" s="275">
        <v>2018</v>
      </c>
      <c r="J234" s="271">
        <v>2013</v>
      </c>
      <c r="L234" s="269" t="str">
        <f t="shared" si="12"/>
        <v>18.07.2013</v>
      </c>
      <c r="M234">
        <v>234</v>
      </c>
      <c r="N234" s="272" t="s">
        <v>728</v>
      </c>
      <c r="O234">
        <v>234</v>
      </c>
      <c r="P234" s="266">
        <f t="shared" si="13"/>
        <v>41473</v>
      </c>
      <c r="Q234">
        <f t="shared" si="15"/>
        <v>234</v>
      </c>
    </row>
    <row r="235" spans="2:17">
      <c r="B235">
        <f t="shared" si="14"/>
        <v>235</v>
      </c>
      <c r="C235" s="266">
        <v>43305</v>
      </c>
      <c r="E235" s="269">
        <v>43305</v>
      </c>
      <c r="G235" s="269" t="s">
        <v>250</v>
      </c>
      <c r="H235" s="275">
        <v>2018</v>
      </c>
      <c r="J235" s="271">
        <v>2013</v>
      </c>
      <c r="L235" s="269" t="str">
        <f t="shared" si="12"/>
        <v>24.07.2013</v>
      </c>
      <c r="M235">
        <v>235</v>
      </c>
      <c r="N235" s="272" t="s">
        <v>1324</v>
      </c>
      <c r="O235">
        <v>235</v>
      </c>
      <c r="P235" s="266">
        <f t="shared" si="13"/>
        <v>41479</v>
      </c>
      <c r="Q235">
        <f t="shared" si="15"/>
        <v>235</v>
      </c>
    </row>
    <row r="236" spans="2:17">
      <c r="B236">
        <f t="shared" si="14"/>
        <v>236</v>
      </c>
      <c r="C236" s="266">
        <v>44286</v>
      </c>
      <c r="E236" s="269">
        <v>44286</v>
      </c>
      <c r="G236" s="269" t="s">
        <v>273</v>
      </c>
      <c r="H236" s="275">
        <v>2021</v>
      </c>
      <c r="J236" s="271">
        <v>2016</v>
      </c>
      <c r="L236" s="269" t="str">
        <f t="shared" si="12"/>
        <v>31.03.2016</v>
      </c>
      <c r="M236">
        <v>236</v>
      </c>
      <c r="N236" s="272" t="s">
        <v>610</v>
      </c>
      <c r="O236">
        <v>236</v>
      </c>
      <c r="P236" s="266">
        <f t="shared" si="13"/>
        <v>42460</v>
      </c>
      <c r="Q236">
        <f t="shared" si="15"/>
        <v>236</v>
      </c>
    </row>
    <row r="237" spans="2:17">
      <c r="B237">
        <f t="shared" si="14"/>
        <v>237</v>
      </c>
      <c r="C237" s="266">
        <v>43010</v>
      </c>
      <c r="E237" s="269">
        <v>43010</v>
      </c>
      <c r="G237" s="269" t="s">
        <v>334</v>
      </c>
      <c r="H237" s="275">
        <v>2017</v>
      </c>
      <c r="J237" s="271">
        <v>2012</v>
      </c>
      <c r="L237" s="269" t="str">
        <f t="shared" si="12"/>
        <v>02.10.2012</v>
      </c>
      <c r="M237">
        <v>237</v>
      </c>
      <c r="N237" s="272" t="s">
        <v>1325</v>
      </c>
      <c r="O237">
        <v>237</v>
      </c>
      <c r="P237" s="266">
        <f t="shared" si="13"/>
        <v>41184</v>
      </c>
      <c r="Q237">
        <f t="shared" si="15"/>
        <v>237</v>
      </c>
    </row>
    <row r="238" spans="2:17">
      <c r="B238">
        <f t="shared" si="14"/>
        <v>238</v>
      </c>
      <c r="C238" s="266"/>
      <c r="E238" s="269"/>
      <c r="G238" s="269"/>
      <c r="H238" s="275"/>
      <c r="J238" s="271"/>
      <c r="L238" s="269" t="str">
        <f t="shared" si="12"/>
        <v/>
      </c>
      <c r="M238">
        <v>238</v>
      </c>
      <c r="N238" s="272" t="s">
        <v>170</v>
      </c>
      <c r="O238">
        <v>238</v>
      </c>
      <c r="P238" s="266"/>
      <c r="Q238">
        <f t="shared" si="15"/>
        <v>238</v>
      </c>
    </row>
    <row r="239" spans="2:17">
      <c r="B239">
        <f t="shared" si="14"/>
        <v>239</v>
      </c>
      <c r="C239" s="266">
        <v>43221</v>
      </c>
      <c r="E239" s="269">
        <v>43221</v>
      </c>
      <c r="G239" s="269" t="s">
        <v>295</v>
      </c>
      <c r="H239" s="275">
        <v>2018</v>
      </c>
      <c r="J239" s="271">
        <v>2013</v>
      </c>
      <c r="L239" s="269" t="str">
        <f t="shared" si="12"/>
        <v>01.05.2013</v>
      </c>
      <c r="M239">
        <v>239</v>
      </c>
      <c r="N239" s="272" t="s">
        <v>633</v>
      </c>
      <c r="O239">
        <v>239</v>
      </c>
      <c r="P239" s="266">
        <f t="shared" si="13"/>
        <v>41395</v>
      </c>
      <c r="Q239">
        <f t="shared" si="15"/>
        <v>239</v>
      </c>
    </row>
    <row r="240" spans="2:17">
      <c r="B240">
        <f t="shared" si="14"/>
        <v>240</v>
      </c>
      <c r="C240" s="266">
        <v>42883</v>
      </c>
      <c r="E240" s="269">
        <v>42883</v>
      </c>
      <c r="G240" s="269" t="s">
        <v>269</v>
      </c>
      <c r="H240" s="275">
        <v>2017</v>
      </c>
      <c r="J240" s="271">
        <v>2014</v>
      </c>
      <c r="L240" s="269" t="str">
        <f t="shared" si="12"/>
        <v>28.05.2014</v>
      </c>
      <c r="M240">
        <v>240</v>
      </c>
      <c r="N240" s="272" t="s">
        <v>606</v>
      </c>
      <c r="O240">
        <v>240</v>
      </c>
      <c r="P240" s="266">
        <f t="shared" si="13"/>
        <v>41787</v>
      </c>
      <c r="Q240">
        <f t="shared" si="15"/>
        <v>240</v>
      </c>
    </row>
    <row r="241" spans="2:17">
      <c r="B241">
        <f t="shared" si="14"/>
        <v>241</v>
      </c>
      <c r="C241" s="266">
        <v>43538</v>
      </c>
      <c r="E241" s="269">
        <v>43538</v>
      </c>
      <c r="G241" s="269" t="s">
        <v>384</v>
      </c>
      <c r="H241" s="275">
        <v>2019</v>
      </c>
      <c r="J241" s="271">
        <v>2014</v>
      </c>
      <c r="L241" s="269" t="str">
        <f t="shared" si="12"/>
        <v>14.03.2014</v>
      </c>
      <c r="M241">
        <v>241</v>
      </c>
      <c r="N241" s="272" t="s">
        <v>749</v>
      </c>
      <c r="O241">
        <v>241</v>
      </c>
      <c r="P241" s="266">
        <f t="shared" si="13"/>
        <v>41712</v>
      </c>
      <c r="Q241">
        <f t="shared" si="15"/>
        <v>241</v>
      </c>
    </row>
    <row r="242" spans="2:17">
      <c r="B242">
        <f t="shared" si="14"/>
        <v>242</v>
      </c>
      <c r="C242" s="266">
        <v>43289</v>
      </c>
      <c r="E242" s="269">
        <v>43289</v>
      </c>
      <c r="G242" s="269" t="s">
        <v>296</v>
      </c>
      <c r="H242" s="275">
        <v>2018</v>
      </c>
      <c r="J242" s="271">
        <v>2013</v>
      </c>
      <c r="L242" s="269" t="str">
        <f t="shared" si="12"/>
        <v>08.07.2013</v>
      </c>
      <c r="M242">
        <v>242</v>
      </c>
      <c r="N242" s="272" t="s">
        <v>635</v>
      </c>
      <c r="O242">
        <v>242</v>
      </c>
      <c r="P242" s="266">
        <f t="shared" si="13"/>
        <v>41463</v>
      </c>
      <c r="Q242">
        <f t="shared" si="15"/>
        <v>242</v>
      </c>
    </row>
    <row r="243" spans="2:17">
      <c r="B243">
        <f t="shared" si="14"/>
        <v>243</v>
      </c>
      <c r="C243" s="266">
        <v>43608</v>
      </c>
      <c r="E243" s="269">
        <v>43608</v>
      </c>
      <c r="G243" s="269" t="s">
        <v>255</v>
      </c>
      <c r="H243" s="275">
        <v>2019</v>
      </c>
      <c r="J243" s="271">
        <v>2014</v>
      </c>
      <c r="L243" s="269" t="str">
        <f t="shared" si="12"/>
        <v>23.05.2014</v>
      </c>
      <c r="M243">
        <v>243</v>
      </c>
      <c r="N243" s="272" t="s">
        <v>587</v>
      </c>
      <c r="O243">
        <v>243</v>
      </c>
      <c r="P243" s="266">
        <f t="shared" si="13"/>
        <v>41782</v>
      </c>
      <c r="Q243">
        <f t="shared" si="15"/>
        <v>243</v>
      </c>
    </row>
    <row r="244" spans="2:17">
      <c r="B244">
        <f t="shared" si="14"/>
        <v>244</v>
      </c>
      <c r="C244" s="266">
        <v>43700</v>
      </c>
      <c r="E244" s="269">
        <v>43700</v>
      </c>
      <c r="G244" s="269" t="s">
        <v>344</v>
      </c>
      <c r="H244" s="275">
        <v>2019</v>
      </c>
      <c r="J244" s="271">
        <v>2014</v>
      </c>
      <c r="L244" s="269" t="str">
        <f t="shared" si="12"/>
        <v>23.08.2014</v>
      </c>
      <c r="M244">
        <v>244</v>
      </c>
      <c r="N244" s="272" t="s">
        <v>1326</v>
      </c>
      <c r="O244">
        <v>244</v>
      </c>
      <c r="P244" s="266">
        <f t="shared" si="13"/>
        <v>41874</v>
      </c>
      <c r="Q244">
        <f t="shared" si="15"/>
        <v>244</v>
      </c>
    </row>
    <row r="245" spans="2:17">
      <c r="B245">
        <f t="shared" si="14"/>
        <v>245</v>
      </c>
      <c r="C245" s="266">
        <v>43786</v>
      </c>
      <c r="E245" s="269">
        <v>43786</v>
      </c>
      <c r="G245" s="269" t="s">
        <v>410</v>
      </c>
      <c r="H245" s="275">
        <v>2019</v>
      </c>
      <c r="J245" s="271">
        <v>2014</v>
      </c>
      <c r="L245" s="269" t="str">
        <f t="shared" si="12"/>
        <v>17.11.2014</v>
      </c>
      <c r="M245">
        <v>245</v>
      </c>
      <c r="N245" s="272" t="s">
        <v>964</v>
      </c>
      <c r="O245">
        <v>245</v>
      </c>
      <c r="P245" s="266">
        <f t="shared" si="13"/>
        <v>41960</v>
      </c>
      <c r="Q245">
        <f t="shared" si="15"/>
        <v>245</v>
      </c>
    </row>
    <row r="246" spans="2:17">
      <c r="B246">
        <f t="shared" si="14"/>
        <v>246</v>
      </c>
      <c r="C246" s="266">
        <v>41506</v>
      </c>
      <c r="E246" s="269">
        <v>41506</v>
      </c>
      <c r="G246" s="269" t="s">
        <v>299</v>
      </c>
      <c r="H246" s="275">
        <v>2013</v>
      </c>
      <c r="J246" s="271">
        <v>2010</v>
      </c>
      <c r="L246" s="269" t="str">
        <f t="shared" si="12"/>
        <v>20.08.2010</v>
      </c>
      <c r="M246">
        <v>246</v>
      </c>
      <c r="N246" s="272" t="s">
        <v>638</v>
      </c>
      <c r="O246">
        <v>246</v>
      </c>
      <c r="P246" s="266">
        <f t="shared" si="13"/>
        <v>40410</v>
      </c>
      <c r="Q246">
        <f t="shared" si="15"/>
        <v>246</v>
      </c>
    </row>
    <row r="247" spans="2:17">
      <c r="B247">
        <f t="shared" si="14"/>
        <v>247</v>
      </c>
      <c r="C247" s="266">
        <v>44339</v>
      </c>
      <c r="E247" s="269">
        <v>44339</v>
      </c>
      <c r="G247" s="269" t="s">
        <v>255</v>
      </c>
      <c r="H247" s="275">
        <v>2021</v>
      </c>
      <c r="J247" s="271">
        <v>2016</v>
      </c>
      <c r="L247" s="269" t="str">
        <f t="shared" si="12"/>
        <v>23.05.2016</v>
      </c>
      <c r="M247">
        <v>247</v>
      </c>
      <c r="N247" s="272" t="s">
        <v>1327</v>
      </c>
      <c r="O247">
        <v>247</v>
      </c>
      <c r="P247" s="266">
        <f t="shared" si="13"/>
        <v>42513</v>
      </c>
      <c r="Q247">
        <f t="shared" si="15"/>
        <v>247</v>
      </c>
    </row>
    <row r="248" spans="2:17">
      <c r="B248">
        <f t="shared" si="14"/>
        <v>248</v>
      </c>
      <c r="C248" s="266">
        <v>44346</v>
      </c>
      <c r="E248" s="269">
        <v>44346</v>
      </c>
      <c r="G248" s="269" t="s">
        <v>241</v>
      </c>
      <c r="H248" s="275">
        <v>2021</v>
      </c>
      <c r="J248" s="271">
        <v>2016</v>
      </c>
      <c r="L248" s="269" t="str">
        <f t="shared" si="12"/>
        <v>30.05.2016</v>
      </c>
      <c r="M248">
        <v>248</v>
      </c>
      <c r="N248" s="272" t="s">
        <v>572</v>
      </c>
      <c r="O248">
        <v>248</v>
      </c>
      <c r="P248" s="266">
        <f t="shared" si="13"/>
        <v>42520</v>
      </c>
      <c r="Q248">
        <f t="shared" si="15"/>
        <v>248</v>
      </c>
    </row>
    <row r="249" spans="2:17">
      <c r="B249">
        <f t="shared" si="14"/>
        <v>249</v>
      </c>
      <c r="C249" s="266">
        <v>44369</v>
      </c>
      <c r="E249" s="269">
        <v>44369</v>
      </c>
      <c r="G249" s="269" t="s">
        <v>300</v>
      </c>
      <c r="H249" s="275">
        <v>2021</v>
      </c>
      <c r="J249" s="271">
        <v>2016</v>
      </c>
      <c r="L249" s="269" t="str">
        <f t="shared" si="12"/>
        <v>22.06.2016</v>
      </c>
      <c r="M249">
        <v>249</v>
      </c>
      <c r="N249" s="272" t="s">
        <v>640</v>
      </c>
      <c r="O249">
        <v>249</v>
      </c>
      <c r="P249" s="266">
        <f t="shared" si="13"/>
        <v>42543</v>
      </c>
      <c r="Q249">
        <f t="shared" si="15"/>
        <v>249</v>
      </c>
    </row>
    <row r="250" spans="2:17">
      <c r="B250">
        <f t="shared" si="14"/>
        <v>250</v>
      </c>
      <c r="C250" s="266">
        <v>44361</v>
      </c>
      <c r="E250" s="269">
        <v>44361</v>
      </c>
      <c r="G250" s="269" t="s">
        <v>244</v>
      </c>
      <c r="H250" s="275">
        <v>2021</v>
      </c>
      <c r="J250" s="271">
        <v>2016</v>
      </c>
      <c r="L250" s="269" t="str">
        <f t="shared" si="12"/>
        <v>14.06.2016</v>
      </c>
      <c r="M250">
        <v>250</v>
      </c>
      <c r="N250" s="272" t="s">
        <v>641</v>
      </c>
      <c r="O250">
        <v>250</v>
      </c>
      <c r="P250" s="266">
        <f t="shared" si="13"/>
        <v>42535</v>
      </c>
      <c r="Q250">
        <f t="shared" si="15"/>
        <v>250</v>
      </c>
    </row>
    <row r="251" spans="2:17">
      <c r="B251">
        <f t="shared" si="14"/>
        <v>251</v>
      </c>
      <c r="C251" s="266">
        <v>43828</v>
      </c>
      <c r="E251" s="269">
        <v>43828</v>
      </c>
      <c r="G251" s="269" t="s">
        <v>438</v>
      </c>
      <c r="H251" s="275">
        <v>2019</v>
      </c>
      <c r="J251" s="271">
        <v>2014</v>
      </c>
      <c r="L251" s="269" t="str">
        <f t="shared" si="12"/>
        <v>29.12.2014</v>
      </c>
      <c r="M251">
        <v>251</v>
      </c>
      <c r="N251" s="272" t="s">
        <v>888</v>
      </c>
      <c r="O251">
        <v>251</v>
      </c>
      <c r="P251" s="266">
        <f t="shared" si="13"/>
        <v>42002</v>
      </c>
      <c r="Q251">
        <f t="shared" si="15"/>
        <v>251</v>
      </c>
    </row>
    <row r="252" spans="2:17">
      <c r="B252">
        <f t="shared" si="14"/>
        <v>252</v>
      </c>
      <c r="C252" s="266">
        <v>43100</v>
      </c>
      <c r="E252" s="269">
        <v>43100</v>
      </c>
      <c r="G252" s="269" t="s">
        <v>256</v>
      </c>
      <c r="H252" s="275">
        <v>2017</v>
      </c>
      <c r="J252" s="271">
        <v>2014</v>
      </c>
      <c r="L252" s="269" t="str">
        <f t="shared" si="12"/>
        <v>31.12.2014</v>
      </c>
      <c r="M252">
        <v>252</v>
      </c>
      <c r="N252" s="272" t="s">
        <v>590</v>
      </c>
      <c r="O252">
        <v>252</v>
      </c>
      <c r="P252" s="266">
        <f t="shared" si="13"/>
        <v>42004</v>
      </c>
      <c r="Q252">
        <f t="shared" si="15"/>
        <v>252</v>
      </c>
    </row>
    <row r="253" spans="2:17">
      <c r="B253">
        <f t="shared" si="14"/>
        <v>253</v>
      </c>
      <c r="C253" s="266"/>
      <c r="E253" s="269"/>
      <c r="G253" s="269"/>
      <c r="H253" s="275"/>
      <c r="J253" s="271"/>
      <c r="L253" s="269" t="str">
        <f t="shared" si="12"/>
        <v/>
      </c>
      <c r="M253">
        <v>253</v>
      </c>
      <c r="N253" s="272" t="s">
        <v>170</v>
      </c>
      <c r="O253">
        <v>253</v>
      </c>
      <c r="P253" s="266"/>
      <c r="Q253">
        <f t="shared" si="15"/>
        <v>253</v>
      </c>
    </row>
    <row r="254" spans="2:17">
      <c r="B254">
        <f t="shared" si="14"/>
        <v>254</v>
      </c>
      <c r="C254" s="266">
        <v>43086</v>
      </c>
      <c r="E254" s="269">
        <v>43086</v>
      </c>
      <c r="G254" s="269" t="s">
        <v>236</v>
      </c>
      <c r="H254" s="275">
        <v>2017</v>
      </c>
      <c r="J254" s="271">
        <v>2012</v>
      </c>
      <c r="L254" s="269" t="str">
        <f t="shared" si="12"/>
        <v>17.12.2012</v>
      </c>
      <c r="M254">
        <v>254</v>
      </c>
      <c r="N254" s="272" t="s">
        <v>634</v>
      </c>
      <c r="O254">
        <v>254</v>
      </c>
      <c r="P254" s="266">
        <f t="shared" si="13"/>
        <v>41260</v>
      </c>
      <c r="Q254">
        <f t="shared" si="15"/>
        <v>254</v>
      </c>
    </row>
    <row r="255" spans="2:17">
      <c r="B255">
        <f t="shared" si="14"/>
        <v>255</v>
      </c>
      <c r="C255" s="266">
        <v>43375</v>
      </c>
      <c r="E255" s="269">
        <v>43375</v>
      </c>
      <c r="G255" s="269" t="s">
        <v>334</v>
      </c>
      <c r="H255" s="275">
        <v>2018</v>
      </c>
      <c r="J255" s="271">
        <v>2013</v>
      </c>
      <c r="L255" s="269" t="str">
        <f t="shared" si="12"/>
        <v>02.10.2013</v>
      </c>
      <c r="M255">
        <v>255</v>
      </c>
      <c r="N255" s="272" t="s">
        <v>1231</v>
      </c>
      <c r="O255">
        <v>255</v>
      </c>
      <c r="P255" s="266">
        <f t="shared" si="13"/>
        <v>41549</v>
      </c>
      <c r="Q255">
        <f t="shared" si="15"/>
        <v>255</v>
      </c>
    </row>
    <row r="256" spans="2:17">
      <c r="B256">
        <f t="shared" si="14"/>
        <v>256</v>
      </c>
      <c r="C256" s="266">
        <v>43685</v>
      </c>
      <c r="E256" s="269">
        <v>43685</v>
      </c>
      <c r="G256" s="269" t="s">
        <v>303</v>
      </c>
      <c r="H256" s="275">
        <v>2019</v>
      </c>
      <c r="J256" s="271">
        <v>2014</v>
      </c>
      <c r="L256" s="269" t="str">
        <f t="shared" si="12"/>
        <v>08.08.2014</v>
      </c>
      <c r="M256">
        <v>256</v>
      </c>
      <c r="N256" s="272" t="s">
        <v>644</v>
      </c>
      <c r="O256">
        <v>256</v>
      </c>
      <c r="P256" s="266">
        <f t="shared" si="13"/>
        <v>41859</v>
      </c>
      <c r="Q256">
        <f t="shared" si="15"/>
        <v>256</v>
      </c>
    </row>
    <row r="257" spans="2:17">
      <c r="B257">
        <f t="shared" si="14"/>
        <v>257</v>
      </c>
      <c r="C257" s="266">
        <v>42884</v>
      </c>
      <c r="E257" s="269">
        <v>42884</v>
      </c>
      <c r="G257" s="269" t="s">
        <v>287</v>
      </c>
      <c r="H257" s="275">
        <v>2017</v>
      </c>
      <c r="J257" s="271">
        <v>2012</v>
      </c>
      <c r="L257" s="269" t="str">
        <f t="shared" si="12"/>
        <v>29.05.2012</v>
      </c>
      <c r="M257">
        <v>257</v>
      </c>
      <c r="N257" s="272" t="s">
        <v>626</v>
      </c>
      <c r="O257">
        <v>257</v>
      </c>
      <c r="P257" s="266">
        <f t="shared" si="13"/>
        <v>41058</v>
      </c>
      <c r="Q257">
        <f t="shared" si="15"/>
        <v>257</v>
      </c>
    </row>
    <row r="258" spans="2:17">
      <c r="B258">
        <f t="shared" si="14"/>
        <v>258</v>
      </c>
      <c r="C258" s="266">
        <v>43030</v>
      </c>
      <c r="E258" s="269">
        <v>43030</v>
      </c>
      <c r="G258" s="269" t="s">
        <v>304</v>
      </c>
      <c r="H258" s="275">
        <v>2017</v>
      </c>
      <c r="J258" s="271">
        <v>2012</v>
      </c>
      <c r="L258" s="269" t="str">
        <f t="shared" ref="L258:L321" si="16">CONCATENATE(G258,J258)</f>
        <v>22.10.2012</v>
      </c>
      <c r="M258">
        <v>258</v>
      </c>
      <c r="N258" s="272" t="s">
        <v>645</v>
      </c>
      <c r="O258">
        <v>258</v>
      </c>
      <c r="P258" s="266">
        <f t="shared" ref="P258:P321" si="17">VALUE(N258)</f>
        <v>41204</v>
      </c>
      <c r="Q258">
        <f t="shared" si="15"/>
        <v>258</v>
      </c>
    </row>
    <row r="259" spans="2:17">
      <c r="B259">
        <f t="shared" ref="B259:B322" si="18">B258+1</f>
        <v>259</v>
      </c>
      <c r="C259" s="266">
        <v>41870</v>
      </c>
      <c r="E259" s="269">
        <v>41870</v>
      </c>
      <c r="G259" s="269" t="s">
        <v>253</v>
      </c>
      <c r="H259" s="275">
        <v>2014</v>
      </c>
      <c r="J259" s="271">
        <v>2009</v>
      </c>
      <c r="L259" s="269" t="str">
        <f t="shared" si="16"/>
        <v>19.08.2009</v>
      </c>
      <c r="M259">
        <v>259</v>
      </c>
      <c r="N259" s="272" t="s">
        <v>646</v>
      </c>
      <c r="O259">
        <v>259</v>
      </c>
      <c r="P259" s="266">
        <f t="shared" si="17"/>
        <v>40044</v>
      </c>
      <c r="Q259">
        <f t="shared" ref="Q259:Q322" si="19">Q258+1</f>
        <v>259</v>
      </c>
    </row>
    <row r="260" spans="2:17">
      <c r="B260">
        <f t="shared" si="18"/>
        <v>260</v>
      </c>
      <c r="C260" s="266">
        <v>42900</v>
      </c>
      <c r="E260" s="269">
        <v>42900</v>
      </c>
      <c r="G260" s="269" t="s">
        <v>244</v>
      </c>
      <c r="H260" s="275">
        <v>2017</v>
      </c>
      <c r="J260" s="271">
        <v>2012</v>
      </c>
      <c r="L260" s="269" t="str">
        <f t="shared" si="16"/>
        <v>14.06.2012</v>
      </c>
      <c r="M260">
        <v>260</v>
      </c>
      <c r="N260" s="272" t="s">
        <v>1328</v>
      </c>
      <c r="O260">
        <v>260</v>
      </c>
      <c r="P260" s="266">
        <f t="shared" si="17"/>
        <v>41074</v>
      </c>
      <c r="Q260">
        <f t="shared" si="19"/>
        <v>260</v>
      </c>
    </row>
    <row r="261" spans="2:17">
      <c r="B261">
        <f t="shared" si="18"/>
        <v>261</v>
      </c>
      <c r="C261" s="266"/>
      <c r="E261" s="269"/>
      <c r="G261" s="269"/>
      <c r="H261" s="275"/>
      <c r="J261" s="271"/>
      <c r="L261" s="269" t="str">
        <f t="shared" si="16"/>
        <v/>
      </c>
      <c r="M261">
        <v>261</v>
      </c>
      <c r="N261" s="272" t="s">
        <v>170</v>
      </c>
      <c r="O261">
        <v>261</v>
      </c>
      <c r="P261" s="266"/>
      <c r="Q261">
        <f t="shared" si="19"/>
        <v>261</v>
      </c>
    </row>
    <row r="262" spans="2:17">
      <c r="B262">
        <f t="shared" si="18"/>
        <v>262</v>
      </c>
      <c r="C262" s="266"/>
      <c r="E262" s="269"/>
      <c r="G262" s="269"/>
      <c r="H262" s="275"/>
      <c r="J262" s="271"/>
      <c r="L262" s="269" t="str">
        <f t="shared" si="16"/>
        <v/>
      </c>
      <c r="M262">
        <v>262</v>
      </c>
      <c r="N262" s="272" t="s">
        <v>170</v>
      </c>
      <c r="O262">
        <v>262</v>
      </c>
      <c r="P262" s="266"/>
      <c r="Q262">
        <f t="shared" si="19"/>
        <v>262</v>
      </c>
    </row>
    <row r="263" spans="2:17">
      <c r="B263">
        <f t="shared" si="18"/>
        <v>263</v>
      </c>
      <c r="C263" s="266">
        <v>44170</v>
      </c>
      <c r="E263" s="269">
        <v>44170</v>
      </c>
      <c r="G263" s="269" t="s">
        <v>406</v>
      </c>
      <c r="H263" s="275">
        <v>2020</v>
      </c>
      <c r="J263" s="271">
        <v>2015</v>
      </c>
      <c r="L263" s="269" t="str">
        <f t="shared" si="16"/>
        <v>05.12.2015</v>
      </c>
      <c r="M263">
        <v>263</v>
      </c>
      <c r="N263" s="272" t="s">
        <v>973</v>
      </c>
      <c r="O263">
        <v>263</v>
      </c>
      <c r="P263" s="266">
        <f t="shared" si="17"/>
        <v>42343</v>
      </c>
      <c r="Q263">
        <f t="shared" si="19"/>
        <v>263</v>
      </c>
    </row>
    <row r="264" spans="2:17">
      <c r="B264">
        <f t="shared" si="18"/>
        <v>264</v>
      </c>
      <c r="C264" s="266">
        <v>43604</v>
      </c>
      <c r="E264" s="269">
        <v>43604</v>
      </c>
      <c r="G264" s="269" t="s">
        <v>288</v>
      </c>
      <c r="H264" s="275">
        <v>2019</v>
      </c>
      <c r="J264" s="271">
        <v>2014</v>
      </c>
      <c r="L264" s="269" t="str">
        <f t="shared" si="16"/>
        <v>19.05.2014</v>
      </c>
      <c r="M264">
        <v>264</v>
      </c>
      <c r="N264" s="272" t="s">
        <v>627</v>
      </c>
      <c r="O264">
        <v>264</v>
      </c>
      <c r="P264" s="266">
        <f t="shared" si="17"/>
        <v>41778</v>
      </c>
      <c r="Q264">
        <f t="shared" si="19"/>
        <v>264</v>
      </c>
    </row>
    <row r="265" spans="2:17">
      <c r="B265">
        <f t="shared" si="18"/>
        <v>265</v>
      </c>
      <c r="C265" s="266">
        <v>42883</v>
      </c>
      <c r="E265" s="269">
        <v>42883</v>
      </c>
      <c r="G265" s="269" t="s">
        <v>269</v>
      </c>
      <c r="H265" s="275">
        <v>2017</v>
      </c>
      <c r="J265" s="271">
        <v>2014</v>
      </c>
      <c r="L265" s="269" t="str">
        <f t="shared" si="16"/>
        <v>28.05.2014</v>
      </c>
      <c r="M265">
        <v>265</v>
      </c>
      <c r="N265" s="272" t="s">
        <v>606</v>
      </c>
      <c r="O265">
        <v>265</v>
      </c>
      <c r="P265" s="266">
        <f t="shared" si="17"/>
        <v>41787</v>
      </c>
      <c r="Q265">
        <f t="shared" si="19"/>
        <v>265</v>
      </c>
    </row>
    <row r="266" spans="2:17">
      <c r="B266">
        <f t="shared" si="18"/>
        <v>266</v>
      </c>
      <c r="C266" s="266"/>
      <c r="E266" s="269"/>
      <c r="G266" s="269"/>
      <c r="H266" s="275"/>
      <c r="J266" s="271"/>
      <c r="L266" s="269" t="str">
        <f t="shared" si="16"/>
        <v/>
      </c>
      <c r="M266">
        <v>266</v>
      </c>
      <c r="N266" s="272" t="s">
        <v>170</v>
      </c>
      <c r="O266">
        <v>266</v>
      </c>
      <c r="P266" s="266"/>
      <c r="Q266">
        <f t="shared" si="19"/>
        <v>266</v>
      </c>
    </row>
    <row r="267" spans="2:17">
      <c r="B267">
        <f t="shared" si="18"/>
        <v>267</v>
      </c>
      <c r="C267" s="266">
        <v>43531</v>
      </c>
      <c r="E267" s="269">
        <v>43531</v>
      </c>
      <c r="G267" s="269" t="s">
        <v>308</v>
      </c>
      <c r="H267" s="275">
        <v>2019</v>
      </c>
      <c r="J267" s="271">
        <v>2014</v>
      </c>
      <c r="L267" s="269" t="str">
        <f t="shared" si="16"/>
        <v>07.03.2014</v>
      </c>
      <c r="M267">
        <v>267</v>
      </c>
      <c r="N267" s="272" t="s">
        <v>648</v>
      </c>
      <c r="O267">
        <v>267</v>
      </c>
      <c r="P267" s="266">
        <f t="shared" si="17"/>
        <v>41705</v>
      </c>
      <c r="Q267">
        <f t="shared" si="19"/>
        <v>267</v>
      </c>
    </row>
    <row r="268" spans="2:17">
      <c r="B268">
        <f t="shared" si="18"/>
        <v>268</v>
      </c>
      <c r="C268" s="266">
        <v>44362</v>
      </c>
      <c r="E268" s="269">
        <v>44362</v>
      </c>
      <c r="G268" s="269" t="s">
        <v>302</v>
      </c>
      <c r="H268" s="275">
        <v>2021</v>
      </c>
      <c r="J268" s="271">
        <v>2016</v>
      </c>
      <c r="L268" s="269" t="str">
        <f t="shared" si="16"/>
        <v>15.06.2016</v>
      </c>
      <c r="M268">
        <v>268</v>
      </c>
      <c r="N268" s="272" t="s">
        <v>643</v>
      </c>
      <c r="O268">
        <v>268</v>
      </c>
      <c r="P268" s="266">
        <f t="shared" si="17"/>
        <v>42536</v>
      </c>
      <c r="Q268">
        <f t="shared" si="19"/>
        <v>268</v>
      </c>
    </row>
    <row r="269" spans="2:17">
      <c r="B269">
        <f t="shared" si="18"/>
        <v>269</v>
      </c>
      <c r="C269" s="266"/>
      <c r="E269" s="269"/>
      <c r="G269" s="269"/>
      <c r="H269" s="275"/>
      <c r="J269" s="271"/>
      <c r="L269" s="269" t="str">
        <f t="shared" si="16"/>
        <v/>
      </c>
      <c r="M269">
        <v>269</v>
      </c>
      <c r="N269" s="272" t="s">
        <v>170</v>
      </c>
      <c r="O269">
        <v>269</v>
      </c>
      <c r="P269" s="266"/>
      <c r="Q269">
        <f t="shared" si="19"/>
        <v>269</v>
      </c>
    </row>
    <row r="270" spans="2:17">
      <c r="B270">
        <f t="shared" si="18"/>
        <v>270</v>
      </c>
      <c r="C270" s="266"/>
      <c r="E270" s="269"/>
      <c r="G270" s="269"/>
      <c r="H270" s="275"/>
      <c r="J270" s="271"/>
      <c r="L270" s="269" t="str">
        <f t="shared" si="16"/>
        <v/>
      </c>
      <c r="M270">
        <v>270</v>
      </c>
      <c r="N270" s="272" t="s">
        <v>170</v>
      </c>
      <c r="O270">
        <v>270</v>
      </c>
      <c r="P270" s="266"/>
      <c r="Q270">
        <f t="shared" si="19"/>
        <v>270</v>
      </c>
    </row>
    <row r="271" spans="2:17">
      <c r="B271">
        <f t="shared" si="18"/>
        <v>271</v>
      </c>
      <c r="C271" s="266"/>
      <c r="E271" s="269"/>
      <c r="G271" s="269"/>
      <c r="H271" s="275"/>
      <c r="J271" s="271"/>
      <c r="L271" s="269" t="str">
        <f t="shared" si="16"/>
        <v/>
      </c>
      <c r="M271">
        <v>271</v>
      </c>
      <c r="N271" s="272" t="s">
        <v>170</v>
      </c>
      <c r="O271">
        <v>271</v>
      </c>
      <c r="P271" s="266"/>
      <c r="Q271">
        <f t="shared" si="19"/>
        <v>271</v>
      </c>
    </row>
    <row r="272" spans="2:17">
      <c r="B272">
        <f t="shared" si="18"/>
        <v>272</v>
      </c>
      <c r="C272" s="266"/>
      <c r="E272" s="269"/>
      <c r="G272" s="269"/>
      <c r="H272" s="275"/>
      <c r="J272" s="271"/>
      <c r="L272" s="269" t="str">
        <f t="shared" si="16"/>
        <v/>
      </c>
      <c r="M272">
        <v>272</v>
      </c>
      <c r="N272" s="272" t="s">
        <v>170</v>
      </c>
      <c r="O272">
        <v>272</v>
      </c>
      <c r="P272" s="266"/>
      <c r="Q272">
        <f t="shared" si="19"/>
        <v>272</v>
      </c>
    </row>
    <row r="273" spans="2:17">
      <c r="B273">
        <f t="shared" si="18"/>
        <v>273</v>
      </c>
      <c r="C273" s="266"/>
      <c r="E273" s="269"/>
      <c r="G273" s="269"/>
      <c r="H273" s="275"/>
      <c r="J273" s="271"/>
      <c r="L273" s="269" t="str">
        <f t="shared" si="16"/>
        <v/>
      </c>
      <c r="M273">
        <v>273</v>
      </c>
      <c r="N273" s="272" t="s">
        <v>170</v>
      </c>
      <c r="O273">
        <v>273</v>
      </c>
      <c r="P273" s="266"/>
      <c r="Q273">
        <f t="shared" si="19"/>
        <v>273</v>
      </c>
    </row>
    <row r="274" spans="2:17">
      <c r="B274">
        <f t="shared" si="18"/>
        <v>274</v>
      </c>
      <c r="C274" s="266">
        <v>43942</v>
      </c>
      <c r="E274" s="269">
        <v>43942</v>
      </c>
      <c r="G274" s="269" t="s">
        <v>297</v>
      </c>
      <c r="H274" s="275">
        <v>2020</v>
      </c>
      <c r="J274" s="271">
        <v>2015</v>
      </c>
      <c r="L274" s="269" t="str">
        <f t="shared" si="16"/>
        <v>21.04.2015</v>
      </c>
      <c r="M274">
        <v>274</v>
      </c>
      <c r="N274" s="272" t="s">
        <v>727</v>
      </c>
      <c r="O274">
        <v>274</v>
      </c>
      <c r="P274" s="266">
        <f t="shared" si="17"/>
        <v>42115</v>
      </c>
      <c r="Q274">
        <f t="shared" si="19"/>
        <v>274</v>
      </c>
    </row>
    <row r="275" spans="2:17">
      <c r="B275">
        <f t="shared" si="18"/>
        <v>275</v>
      </c>
      <c r="C275" s="266">
        <v>43213</v>
      </c>
      <c r="E275" s="269">
        <v>43213</v>
      </c>
      <c r="G275" s="269" t="s">
        <v>258</v>
      </c>
      <c r="H275" s="275">
        <v>2018</v>
      </c>
      <c r="J275" s="271">
        <v>2013</v>
      </c>
      <c r="L275" s="269" t="str">
        <f t="shared" si="16"/>
        <v>23.04.2013</v>
      </c>
      <c r="M275">
        <v>275</v>
      </c>
      <c r="N275" s="272" t="s">
        <v>653</v>
      </c>
      <c r="O275">
        <v>275</v>
      </c>
      <c r="P275" s="266">
        <f t="shared" si="17"/>
        <v>41387</v>
      </c>
      <c r="Q275">
        <f t="shared" si="19"/>
        <v>275</v>
      </c>
    </row>
    <row r="276" spans="2:17">
      <c r="B276">
        <f t="shared" si="18"/>
        <v>276</v>
      </c>
      <c r="C276" s="266">
        <v>43365</v>
      </c>
      <c r="E276" s="269">
        <v>43365</v>
      </c>
      <c r="G276" s="269" t="s">
        <v>311</v>
      </c>
      <c r="H276" s="275">
        <v>2018</v>
      </c>
      <c r="J276" s="271">
        <v>2015</v>
      </c>
      <c r="L276" s="269" t="str">
        <f t="shared" si="16"/>
        <v>22.09.2015</v>
      </c>
      <c r="M276">
        <v>276</v>
      </c>
      <c r="N276" s="272" t="s">
        <v>654</v>
      </c>
      <c r="O276">
        <v>276</v>
      </c>
      <c r="P276" s="266">
        <f t="shared" si="17"/>
        <v>42269</v>
      </c>
      <c r="Q276">
        <f t="shared" si="19"/>
        <v>276</v>
      </c>
    </row>
    <row r="277" spans="2:17">
      <c r="B277">
        <f t="shared" si="18"/>
        <v>277</v>
      </c>
      <c r="C277" s="266"/>
      <c r="E277" s="269"/>
      <c r="G277" s="269"/>
      <c r="H277" s="275"/>
      <c r="J277" s="271"/>
      <c r="L277" s="269" t="str">
        <f t="shared" si="16"/>
        <v/>
      </c>
      <c r="M277">
        <v>277</v>
      </c>
      <c r="N277" s="272" t="s">
        <v>170</v>
      </c>
      <c r="O277">
        <v>277</v>
      </c>
      <c r="P277" s="266"/>
      <c r="Q277">
        <f t="shared" si="19"/>
        <v>277</v>
      </c>
    </row>
    <row r="278" spans="2:17">
      <c r="B278">
        <f t="shared" si="18"/>
        <v>278</v>
      </c>
      <c r="C278" s="266">
        <v>43643</v>
      </c>
      <c r="E278" s="269">
        <v>43643</v>
      </c>
      <c r="G278" s="269" t="s">
        <v>242</v>
      </c>
      <c r="H278" s="275">
        <v>2019</v>
      </c>
      <c r="J278" s="271">
        <v>2014</v>
      </c>
      <c r="L278" s="269" t="str">
        <f t="shared" si="16"/>
        <v>27.06.2014</v>
      </c>
      <c r="M278">
        <v>278</v>
      </c>
      <c r="N278" s="272" t="s">
        <v>573</v>
      </c>
      <c r="O278">
        <v>278</v>
      </c>
      <c r="P278" s="266">
        <f t="shared" si="17"/>
        <v>41817</v>
      </c>
      <c r="Q278">
        <f t="shared" si="19"/>
        <v>278</v>
      </c>
    </row>
    <row r="279" spans="2:17">
      <c r="B279">
        <f t="shared" si="18"/>
        <v>279</v>
      </c>
      <c r="C279" s="266">
        <v>43797</v>
      </c>
      <c r="E279" s="269">
        <v>43797</v>
      </c>
      <c r="G279" s="269" t="s">
        <v>314</v>
      </c>
      <c r="H279" s="275">
        <v>2019</v>
      </c>
      <c r="J279" s="271">
        <v>2014</v>
      </c>
      <c r="L279" s="269" t="str">
        <f t="shared" si="16"/>
        <v>28.11.2014</v>
      </c>
      <c r="M279">
        <v>279</v>
      </c>
      <c r="N279" s="272" t="s">
        <v>657</v>
      </c>
      <c r="O279">
        <v>279</v>
      </c>
      <c r="P279" s="266">
        <f t="shared" si="17"/>
        <v>41971</v>
      </c>
      <c r="Q279">
        <f t="shared" si="19"/>
        <v>279</v>
      </c>
    </row>
    <row r="280" spans="2:17">
      <c r="B280">
        <f t="shared" si="18"/>
        <v>280</v>
      </c>
      <c r="C280" s="266">
        <v>43067</v>
      </c>
      <c r="E280" s="269">
        <v>43067</v>
      </c>
      <c r="G280" s="269" t="s">
        <v>314</v>
      </c>
      <c r="H280" s="275">
        <v>2017</v>
      </c>
      <c r="J280" s="271">
        <v>2014</v>
      </c>
      <c r="L280" s="269" t="str">
        <f t="shared" si="16"/>
        <v>28.11.2014</v>
      </c>
      <c r="M280">
        <v>280</v>
      </c>
      <c r="N280" s="272" t="s">
        <v>657</v>
      </c>
      <c r="O280">
        <v>280</v>
      </c>
      <c r="P280" s="266">
        <f t="shared" si="17"/>
        <v>41971</v>
      </c>
      <c r="Q280">
        <f t="shared" si="19"/>
        <v>280</v>
      </c>
    </row>
    <row r="281" spans="2:17">
      <c r="B281">
        <f t="shared" si="18"/>
        <v>281</v>
      </c>
      <c r="C281" s="266">
        <v>43797</v>
      </c>
      <c r="E281" s="269">
        <v>43797</v>
      </c>
      <c r="G281" s="269" t="s">
        <v>314</v>
      </c>
      <c r="H281" s="275">
        <v>2019</v>
      </c>
      <c r="J281" s="271">
        <v>2014</v>
      </c>
      <c r="L281" s="269" t="str">
        <f t="shared" si="16"/>
        <v>28.11.2014</v>
      </c>
      <c r="M281">
        <v>281</v>
      </c>
      <c r="N281" s="272" t="s">
        <v>657</v>
      </c>
      <c r="O281">
        <v>281</v>
      </c>
      <c r="P281" s="266">
        <f t="shared" si="17"/>
        <v>41971</v>
      </c>
      <c r="Q281">
        <f t="shared" si="19"/>
        <v>281</v>
      </c>
    </row>
    <row r="282" spans="2:17">
      <c r="B282">
        <f t="shared" si="18"/>
        <v>282</v>
      </c>
      <c r="C282" s="266">
        <v>42912</v>
      </c>
      <c r="E282" s="269">
        <v>42912</v>
      </c>
      <c r="G282" s="269" t="s">
        <v>259</v>
      </c>
      <c r="H282" s="275">
        <v>2017</v>
      </c>
      <c r="J282" s="271">
        <v>2012</v>
      </c>
      <c r="L282" s="269" t="str">
        <f t="shared" si="16"/>
        <v>26.06.2012</v>
      </c>
      <c r="M282">
        <v>282</v>
      </c>
      <c r="N282" s="272" t="s">
        <v>658</v>
      </c>
      <c r="O282">
        <v>282</v>
      </c>
      <c r="P282" s="266">
        <f t="shared" si="17"/>
        <v>41086</v>
      </c>
      <c r="Q282">
        <f t="shared" si="19"/>
        <v>282</v>
      </c>
    </row>
    <row r="283" spans="2:17">
      <c r="B283">
        <f t="shared" si="18"/>
        <v>283</v>
      </c>
      <c r="C283" s="266">
        <v>44067</v>
      </c>
      <c r="E283" s="269">
        <v>44067</v>
      </c>
      <c r="G283" s="269" t="s">
        <v>268</v>
      </c>
      <c r="H283" s="275">
        <v>2020</v>
      </c>
      <c r="J283" s="271">
        <v>2015</v>
      </c>
      <c r="L283" s="269" t="str">
        <f t="shared" si="16"/>
        <v>24.08.2015</v>
      </c>
      <c r="M283">
        <v>283</v>
      </c>
      <c r="N283" s="272" t="s">
        <v>659</v>
      </c>
      <c r="O283">
        <v>283</v>
      </c>
      <c r="P283" s="266">
        <f t="shared" si="17"/>
        <v>42240</v>
      </c>
      <c r="Q283">
        <f t="shared" si="19"/>
        <v>283</v>
      </c>
    </row>
    <row r="284" spans="2:17">
      <c r="B284">
        <f t="shared" si="18"/>
        <v>284</v>
      </c>
      <c r="C284" s="266">
        <v>43264</v>
      </c>
      <c r="E284" s="269">
        <v>43264</v>
      </c>
      <c r="G284" s="269" t="s">
        <v>191</v>
      </c>
      <c r="H284" s="275">
        <v>2018</v>
      </c>
      <c r="J284" s="271">
        <v>2013</v>
      </c>
      <c r="L284" s="269" t="str">
        <f t="shared" si="16"/>
        <v>13.06.2013</v>
      </c>
      <c r="M284">
        <v>284</v>
      </c>
      <c r="N284" s="272" t="s">
        <v>660</v>
      </c>
      <c r="O284">
        <v>284</v>
      </c>
      <c r="P284" s="266">
        <f t="shared" si="17"/>
        <v>41438</v>
      </c>
      <c r="Q284">
        <f t="shared" si="19"/>
        <v>284</v>
      </c>
    </row>
    <row r="285" spans="2:17">
      <c r="B285">
        <f t="shared" si="18"/>
        <v>285</v>
      </c>
      <c r="C285" s="266">
        <v>43067</v>
      </c>
      <c r="E285" s="269">
        <v>43067</v>
      </c>
      <c r="G285" s="269" t="s">
        <v>314</v>
      </c>
      <c r="H285" s="275">
        <v>2017</v>
      </c>
      <c r="J285" s="271">
        <v>2014</v>
      </c>
      <c r="L285" s="269" t="str">
        <f t="shared" si="16"/>
        <v>28.11.2014</v>
      </c>
      <c r="M285">
        <v>285</v>
      </c>
      <c r="N285" s="272" t="s">
        <v>657</v>
      </c>
      <c r="O285">
        <v>285</v>
      </c>
      <c r="P285" s="266">
        <f t="shared" si="17"/>
        <v>41971</v>
      </c>
      <c r="Q285">
        <f t="shared" si="19"/>
        <v>285</v>
      </c>
    </row>
    <row r="286" spans="2:17">
      <c r="B286">
        <f t="shared" si="18"/>
        <v>286</v>
      </c>
      <c r="C286" s="266">
        <v>43717</v>
      </c>
      <c r="E286" s="269">
        <v>43717</v>
      </c>
      <c r="G286" s="269" t="s">
        <v>190</v>
      </c>
      <c r="H286" s="275">
        <v>2019</v>
      </c>
      <c r="J286" s="271">
        <v>2014</v>
      </c>
      <c r="L286" s="269" t="str">
        <f t="shared" si="16"/>
        <v>09.09.2014</v>
      </c>
      <c r="M286">
        <v>286</v>
      </c>
      <c r="N286" s="272" t="s">
        <v>950</v>
      </c>
      <c r="O286">
        <v>286</v>
      </c>
      <c r="P286" s="266">
        <f t="shared" si="17"/>
        <v>41891</v>
      </c>
      <c r="Q286">
        <f t="shared" si="19"/>
        <v>286</v>
      </c>
    </row>
    <row r="287" spans="2:17">
      <c r="B287">
        <f t="shared" si="18"/>
        <v>287</v>
      </c>
      <c r="C287" s="266">
        <v>43515</v>
      </c>
      <c r="E287" s="269">
        <v>43515</v>
      </c>
      <c r="G287" s="269" t="s">
        <v>387</v>
      </c>
      <c r="H287" s="275">
        <v>2019</v>
      </c>
      <c r="J287" s="271">
        <v>2014</v>
      </c>
      <c r="L287" s="269" t="str">
        <f t="shared" si="16"/>
        <v>19.02.2014</v>
      </c>
      <c r="M287">
        <v>287</v>
      </c>
      <c r="N287" s="272" t="s">
        <v>1130</v>
      </c>
      <c r="O287">
        <v>287</v>
      </c>
      <c r="P287" s="266">
        <f t="shared" si="17"/>
        <v>41689</v>
      </c>
      <c r="Q287">
        <f t="shared" si="19"/>
        <v>287</v>
      </c>
    </row>
    <row r="288" spans="2:17">
      <c r="B288">
        <f t="shared" si="18"/>
        <v>288</v>
      </c>
      <c r="C288" s="266">
        <v>43695</v>
      </c>
      <c r="E288" s="269">
        <v>43695</v>
      </c>
      <c r="G288" s="269" t="s">
        <v>443</v>
      </c>
      <c r="H288" s="275">
        <v>2019</v>
      </c>
      <c r="J288" s="271">
        <v>2014</v>
      </c>
      <c r="L288" s="269" t="str">
        <f t="shared" si="16"/>
        <v>18.08.2014</v>
      </c>
      <c r="M288">
        <v>288</v>
      </c>
      <c r="N288" s="272" t="s">
        <v>930</v>
      </c>
      <c r="O288">
        <v>288</v>
      </c>
      <c r="P288" s="266">
        <f t="shared" si="17"/>
        <v>41869</v>
      </c>
      <c r="Q288">
        <f t="shared" si="19"/>
        <v>288</v>
      </c>
    </row>
    <row r="289" spans="2:17">
      <c r="B289">
        <f t="shared" si="18"/>
        <v>289</v>
      </c>
      <c r="C289" s="266">
        <v>43889</v>
      </c>
      <c r="E289" s="269">
        <v>43889</v>
      </c>
      <c r="G289" s="269" t="s">
        <v>305</v>
      </c>
      <c r="H289" s="275">
        <v>2020</v>
      </c>
      <c r="J289" s="271">
        <v>2015</v>
      </c>
      <c r="L289" s="269" t="str">
        <f t="shared" si="16"/>
        <v>28.02.2015</v>
      </c>
      <c r="M289">
        <v>289</v>
      </c>
      <c r="N289" s="272" t="s">
        <v>647</v>
      </c>
      <c r="O289">
        <v>289</v>
      </c>
      <c r="P289" s="266">
        <f t="shared" si="17"/>
        <v>42063</v>
      </c>
      <c r="Q289">
        <f t="shared" si="19"/>
        <v>289</v>
      </c>
    </row>
    <row r="290" spans="2:17">
      <c r="B290">
        <f t="shared" si="18"/>
        <v>290</v>
      </c>
      <c r="C290" s="266">
        <v>43369</v>
      </c>
      <c r="E290" s="269">
        <v>43369</v>
      </c>
      <c r="G290" s="269" t="s">
        <v>210</v>
      </c>
      <c r="H290" s="275">
        <v>2018</v>
      </c>
      <c r="J290" s="271">
        <v>2013</v>
      </c>
      <c r="L290" s="269" t="str">
        <f t="shared" si="16"/>
        <v>26.09.2013</v>
      </c>
      <c r="M290">
        <v>290</v>
      </c>
      <c r="N290" s="272" t="s">
        <v>662</v>
      </c>
      <c r="O290">
        <v>290</v>
      </c>
      <c r="P290" s="266">
        <f t="shared" si="17"/>
        <v>41543</v>
      </c>
      <c r="Q290">
        <f t="shared" si="19"/>
        <v>290</v>
      </c>
    </row>
    <row r="291" spans="2:17">
      <c r="B291">
        <f t="shared" si="18"/>
        <v>291</v>
      </c>
      <c r="C291" s="266"/>
      <c r="E291" s="269"/>
      <c r="G291" s="269"/>
      <c r="H291" s="275"/>
      <c r="J291" s="271"/>
      <c r="L291" s="269" t="str">
        <f t="shared" si="16"/>
        <v/>
      </c>
      <c r="M291">
        <v>291</v>
      </c>
      <c r="N291" s="272" t="s">
        <v>170</v>
      </c>
      <c r="O291">
        <v>291</v>
      </c>
      <c r="P291" s="266"/>
      <c r="Q291">
        <f t="shared" si="19"/>
        <v>291</v>
      </c>
    </row>
    <row r="292" spans="2:17">
      <c r="B292">
        <f t="shared" si="18"/>
        <v>292</v>
      </c>
      <c r="C292" s="266">
        <v>39763</v>
      </c>
      <c r="E292" s="269">
        <v>39763</v>
      </c>
      <c r="G292" s="269" t="s">
        <v>516</v>
      </c>
      <c r="H292" s="275">
        <v>2008</v>
      </c>
      <c r="J292" s="271">
        <v>2003</v>
      </c>
      <c r="L292" s="269" t="str">
        <f t="shared" si="16"/>
        <v>11.11.2003</v>
      </c>
      <c r="M292">
        <v>292</v>
      </c>
      <c r="N292" s="272" t="s">
        <v>1329</v>
      </c>
      <c r="O292">
        <v>292</v>
      </c>
      <c r="P292" s="266">
        <f t="shared" si="17"/>
        <v>37936</v>
      </c>
      <c r="Q292">
        <f t="shared" si="19"/>
        <v>292</v>
      </c>
    </row>
    <row r="293" spans="2:17">
      <c r="B293">
        <f t="shared" si="18"/>
        <v>293</v>
      </c>
      <c r="C293" s="266">
        <v>43521</v>
      </c>
      <c r="E293" s="269">
        <v>43521</v>
      </c>
      <c r="G293" s="269" t="s">
        <v>286</v>
      </c>
      <c r="H293" s="275">
        <v>2019</v>
      </c>
      <c r="J293" s="271">
        <v>2014</v>
      </c>
      <c r="L293" s="269" t="str">
        <f t="shared" si="16"/>
        <v>25.02.2014</v>
      </c>
      <c r="M293">
        <v>293</v>
      </c>
      <c r="N293" s="272" t="s">
        <v>664</v>
      </c>
      <c r="O293">
        <v>293</v>
      </c>
      <c r="P293" s="266">
        <f t="shared" si="17"/>
        <v>41695</v>
      </c>
      <c r="Q293">
        <f t="shared" si="19"/>
        <v>293</v>
      </c>
    </row>
    <row r="294" spans="2:17">
      <c r="B294">
        <f t="shared" si="18"/>
        <v>294</v>
      </c>
      <c r="C294" s="266">
        <v>43159</v>
      </c>
      <c r="E294" s="269">
        <v>43159</v>
      </c>
      <c r="G294" s="269" t="s">
        <v>305</v>
      </c>
      <c r="H294" s="275">
        <v>2018</v>
      </c>
      <c r="J294" s="271">
        <v>2013</v>
      </c>
      <c r="L294" s="269" t="str">
        <f t="shared" si="16"/>
        <v>28.02.2013</v>
      </c>
      <c r="M294">
        <v>294</v>
      </c>
      <c r="N294" s="272" t="s">
        <v>1330</v>
      </c>
      <c r="O294">
        <v>294</v>
      </c>
      <c r="P294" s="266">
        <f t="shared" si="17"/>
        <v>41333</v>
      </c>
      <c r="Q294">
        <f t="shared" si="19"/>
        <v>294</v>
      </c>
    </row>
    <row r="295" spans="2:17">
      <c r="B295">
        <f t="shared" si="18"/>
        <v>295</v>
      </c>
      <c r="C295" s="266">
        <v>43615</v>
      </c>
      <c r="E295" s="269">
        <v>43615</v>
      </c>
      <c r="G295" s="269" t="s">
        <v>241</v>
      </c>
      <c r="H295" s="275">
        <v>2019</v>
      </c>
      <c r="J295" s="271">
        <v>2014</v>
      </c>
      <c r="L295" s="269" t="str">
        <f t="shared" si="16"/>
        <v>30.05.2014</v>
      </c>
      <c r="M295">
        <v>295</v>
      </c>
      <c r="N295" s="272" t="s">
        <v>922</v>
      </c>
      <c r="O295">
        <v>295</v>
      </c>
      <c r="P295" s="266">
        <f t="shared" si="17"/>
        <v>41789</v>
      </c>
      <c r="Q295">
        <f t="shared" si="19"/>
        <v>295</v>
      </c>
    </row>
    <row r="296" spans="2:17">
      <c r="B296">
        <f t="shared" si="18"/>
        <v>296</v>
      </c>
      <c r="C296" s="266">
        <v>42952</v>
      </c>
      <c r="E296" s="269">
        <v>42952</v>
      </c>
      <c r="G296" s="269" t="s">
        <v>313</v>
      </c>
      <c r="H296" s="275">
        <v>2017</v>
      </c>
      <c r="J296" s="271">
        <v>2014</v>
      </c>
      <c r="L296" s="269" t="str">
        <f t="shared" si="16"/>
        <v>05.08.2014</v>
      </c>
      <c r="M296">
        <v>296</v>
      </c>
      <c r="N296" s="272" t="s">
        <v>656</v>
      </c>
      <c r="O296">
        <v>296</v>
      </c>
      <c r="P296" s="266">
        <f t="shared" si="17"/>
        <v>41856</v>
      </c>
      <c r="Q296">
        <f t="shared" si="19"/>
        <v>296</v>
      </c>
    </row>
    <row r="297" spans="2:17">
      <c r="B297">
        <f t="shared" si="18"/>
        <v>297</v>
      </c>
      <c r="C297" s="266">
        <v>43852</v>
      </c>
      <c r="E297" s="269">
        <v>43852</v>
      </c>
      <c r="G297" s="269" t="s">
        <v>195</v>
      </c>
      <c r="H297" s="275">
        <v>2020</v>
      </c>
      <c r="J297" s="271">
        <v>2015</v>
      </c>
      <c r="L297" s="269" t="str">
        <f t="shared" si="16"/>
        <v>22.01.2015</v>
      </c>
      <c r="M297">
        <v>297</v>
      </c>
      <c r="N297" s="272" t="s">
        <v>535</v>
      </c>
      <c r="O297">
        <v>297</v>
      </c>
      <c r="P297" s="266">
        <f t="shared" si="17"/>
        <v>42026</v>
      </c>
      <c r="Q297">
        <f t="shared" si="19"/>
        <v>297</v>
      </c>
    </row>
    <row r="298" spans="2:17">
      <c r="B298">
        <f t="shared" si="18"/>
        <v>298</v>
      </c>
      <c r="C298" s="266">
        <v>42957</v>
      </c>
      <c r="E298" s="269">
        <v>42957</v>
      </c>
      <c r="G298" s="269" t="s">
        <v>219</v>
      </c>
      <c r="H298" s="275">
        <v>2017</v>
      </c>
      <c r="J298" s="271">
        <v>2012</v>
      </c>
      <c r="L298" s="269" t="str">
        <f t="shared" si="16"/>
        <v>10.08.2012</v>
      </c>
      <c r="M298">
        <v>298</v>
      </c>
      <c r="N298" s="272" t="s">
        <v>1331</v>
      </c>
      <c r="O298">
        <v>298</v>
      </c>
      <c r="P298" s="266">
        <f t="shared" si="17"/>
        <v>41131</v>
      </c>
      <c r="Q298">
        <f t="shared" si="19"/>
        <v>298</v>
      </c>
    </row>
    <row r="299" spans="2:17">
      <c r="B299">
        <f t="shared" si="18"/>
        <v>299</v>
      </c>
      <c r="C299" s="266">
        <v>42327</v>
      </c>
      <c r="E299" s="269">
        <v>42327</v>
      </c>
      <c r="G299" s="269" t="s">
        <v>365</v>
      </c>
      <c r="H299" s="275">
        <v>2015</v>
      </c>
      <c r="J299" s="271">
        <v>2010</v>
      </c>
      <c r="L299" s="269" t="str">
        <f t="shared" si="16"/>
        <v>19.11.2010</v>
      </c>
      <c r="M299">
        <v>299</v>
      </c>
      <c r="N299" s="272" t="s">
        <v>725</v>
      </c>
      <c r="O299">
        <v>299</v>
      </c>
      <c r="P299" s="266">
        <f t="shared" si="17"/>
        <v>40501</v>
      </c>
      <c r="Q299">
        <f t="shared" si="19"/>
        <v>299</v>
      </c>
    </row>
    <row r="300" spans="2:17">
      <c r="B300">
        <f t="shared" si="18"/>
        <v>300</v>
      </c>
      <c r="C300" s="266">
        <v>43095</v>
      </c>
      <c r="E300" s="269">
        <v>43095</v>
      </c>
      <c r="G300" s="269" t="s">
        <v>477</v>
      </c>
      <c r="H300" s="275">
        <v>2017</v>
      </c>
      <c r="J300" s="271">
        <v>2012</v>
      </c>
      <c r="L300" s="269" t="str">
        <f t="shared" si="16"/>
        <v>26.12.2012</v>
      </c>
      <c r="M300">
        <v>300</v>
      </c>
      <c r="N300" s="272" t="s">
        <v>1254</v>
      </c>
      <c r="O300">
        <v>300</v>
      </c>
      <c r="P300" s="266">
        <f t="shared" si="17"/>
        <v>41269</v>
      </c>
      <c r="Q300">
        <f t="shared" si="19"/>
        <v>300</v>
      </c>
    </row>
    <row r="301" spans="2:17">
      <c r="B301">
        <f t="shared" si="18"/>
        <v>301</v>
      </c>
      <c r="C301" s="266">
        <v>43208</v>
      </c>
      <c r="E301" s="269">
        <v>43208</v>
      </c>
      <c r="G301" s="269" t="s">
        <v>320</v>
      </c>
      <c r="H301" s="275">
        <v>2018</v>
      </c>
      <c r="J301" s="271">
        <v>2013</v>
      </c>
      <c r="L301" s="269" t="str">
        <f t="shared" si="16"/>
        <v>18.04.2013</v>
      </c>
      <c r="M301">
        <v>301</v>
      </c>
      <c r="N301" s="272" t="s">
        <v>666</v>
      </c>
      <c r="O301">
        <v>301</v>
      </c>
      <c r="P301" s="266">
        <f t="shared" si="17"/>
        <v>41382</v>
      </c>
      <c r="Q301">
        <f t="shared" si="19"/>
        <v>301</v>
      </c>
    </row>
    <row r="302" spans="2:17">
      <c r="B302">
        <f t="shared" si="18"/>
        <v>302</v>
      </c>
      <c r="C302" s="266">
        <v>44375</v>
      </c>
      <c r="E302" s="269">
        <v>44375</v>
      </c>
      <c r="G302" s="269" t="s">
        <v>342</v>
      </c>
      <c r="H302" s="275">
        <v>2021</v>
      </c>
      <c r="J302" s="271">
        <v>2016</v>
      </c>
      <c r="L302" s="269" t="str">
        <f t="shared" si="16"/>
        <v>28.06.2016</v>
      </c>
      <c r="M302">
        <v>302</v>
      </c>
      <c r="N302" s="272" t="s">
        <v>695</v>
      </c>
      <c r="O302">
        <v>302</v>
      </c>
      <c r="P302" s="266">
        <f t="shared" si="17"/>
        <v>42549</v>
      </c>
      <c r="Q302">
        <f t="shared" si="19"/>
        <v>302</v>
      </c>
    </row>
    <row r="303" spans="2:17">
      <c r="B303">
        <f t="shared" si="18"/>
        <v>303</v>
      </c>
      <c r="C303" s="266">
        <v>44242</v>
      </c>
      <c r="E303" s="269">
        <v>44242</v>
      </c>
      <c r="G303" s="269" t="s">
        <v>1295</v>
      </c>
      <c r="H303" s="275">
        <v>2021</v>
      </c>
      <c r="J303" s="271">
        <v>2016</v>
      </c>
      <c r="L303" s="269" t="str">
        <f t="shared" si="16"/>
        <v>15.02.2016</v>
      </c>
      <c r="M303">
        <v>303</v>
      </c>
      <c r="N303" s="272" t="s">
        <v>1332</v>
      </c>
      <c r="O303">
        <v>303</v>
      </c>
      <c r="P303" s="266">
        <f t="shared" si="17"/>
        <v>42415</v>
      </c>
      <c r="Q303">
        <f t="shared" si="19"/>
        <v>303</v>
      </c>
    </row>
    <row r="304" spans="2:17">
      <c r="B304">
        <f t="shared" si="18"/>
        <v>304</v>
      </c>
      <c r="C304" s="266"/>
      <c r="E304" s="269"/>
      <c r="G304" s="269"/>
      <c r="H304" s="275"/>
      <c r="J304" s="271"/>
      <c r="L304" s="269" t="str">
        <f t="shared" si="16"/>
        <v/>
      </c>
      <c r="M304">
        <v>304</v>
      </c>
      <c r="N304" s="272" t="s">
        <v>170</v>
      </c>
      <c r="O304">
        <v>304</v>
      </c>
      <c r="P304" s="266"/>
      <c r="Q304">
        <f t="shared" si="19"/>
        <v>304</v>
      </c>
    </row>
    <row r="305" spans="2:17">
      <c r="B305">
        <f t="shared" si="18"/>
        <v>305</v>
      </c>
      <c r="C305" s="266">
        <v>43222</v>
      </c>
      <c r="E305" s="269">
        <v>43222</v>
      </c>
      <c r="G305" s="269" t="s">
        <v>321</v>
      </c>
      <c r="H305" s="275">
        <v>2018</v>
      </c>
      <c r="J305" s="271">
        <v>2013</v>
      </c>
      <c r="L305" s="269" t="str">
        <f t="shared" si="16"/>
        <v>02.05.2013</v>
      </c>
      <c r="M305">
        <v>305</v>
      </c>
      <c r="N305" s="272" t="s">
        <v>668</v>
      </c>
      <c r="O305">
        <v>305</v>
      </c>
      <c r="P305" s="266">
        <f t="shared" si="17"/>
        <v>41396</v>
      </c>
      <c r="Q305">
        <f t="shared" si="19"/>
        <v>305</v>
      </c>
    </row>
    <row r="306" spans="2:17">
      <c r="B306">
        <f t="shared" si="18"/>
        <v>306</v>
      </c>
      <c r="C306" s="266">
        <v>43175</v>
      </c>
      <c r="E306" s="269">
        <v>43175</v>
      </c>
      <c r="G306" s="269" t="s">
        <v>322</v>
      </c>
      <c r="H306" s="275">
        <v>2018</v>
      </c>
      <c r="J306" s="271">
        <v>2013</v>
      </c>
      <c r="L306" s="269" t="str">
        <f t="shared" si="16"/>
        <v>16.03.2013</v>
      </c>
      <c r="M306">
        <v>306</v>
      </c>
      <c r="N306" s="272" t="s">
        <v>669</v>
      </c>
      <c r="O306">
        <v>306</v>
      </c>
      <c r="P306" s="266">
        <f t="shared" si="17"/>
        <v>41349</v>
      </c>
      <c r="Q306">
        <f t="shared" si="19"/>
        <v>306</v>
      </c>
    </row>
    <row r="307" spans="2:17">
      <c r="B307">
        <f t="shared" si="18"/>
        <v>307</v>
      </c>
      <c r="C307" s="266">
        <v>43629</v>
      </c>
      <c r="E307" s="269">
        <v>43629</v>
      </c>
      <c r="G307" s="269" t="s">
        <v>191</v>
      </c>
      <c r="H307" s="275">
        <v>2019</v>
      </c>
      <c r="J307" s="271">
        <v>2014</v>
      </c>
      <c r="L307" s="269" t="str">
        <f t="shared" si="16"/>
        <v>13.06.2014</v>
      </c>
      <c r="M307">
        <v>307</v>
      </c>
      <c r="N307" s="272" t="s">
        <v>581</v>
      </c>
      <c r="O307">
        <v>307</v>
      </c>
      <c r="P307" s="266">
        <f t="shared" si="17"/>
        <v>41803</v>
      </c>
      <c r="Q307">
        <f t="shared" si="19"/>
        <v>307</v>
      </c>
    </row>
    <row r="308" spans="2:17">
      <c r="B308">
        <f t="shared" si="18"/>
        <v>308</v>
      </c>
      <c r="C308" s="266">
        <v>43660</v>
      </c>
      <c r="E308" s="269">
        <v>43660</v>
      </c>
      <c r="G308" s="269" t="s">
        <v>323</v>
      </c>
      <c r="H308" s="275">
        <v>2019</v>
      </c>
      <c r="J308" s="271">
        <v>2014</v>
      </c>
      <c r="L308" s="269" t="str">
        <f t="shared" si="16"/>
        <v>14.07.2014</v>
      </c>
      <c r="M308">
        <v>308</v>
      </c>
      <c r="N308" s="272" t="s">
        <v>670</v>
      </c>
      <c r="O308">
        <v>308</v>
      </c>
      <c r="P308" s="266">
        <f t="shared" si="17"/>
        <v>41834</v>
      </c>
      <c r="Q308">
        <f t="shared" si="19"/>
        <v>308</v>
      </c>
    </row>
    <row r="309" spans="2:17">
      <c r="B309">
        <f t="shared" si="18"/>
        <v>309</v>
      </c>
      <c r="C309" s="266">
        <v>42632</v>
      </c>
      <c r="E309" s="269">
        <v>42632</v>
      </c>
      <c r="G309" s="269" t="s">
        <v>324</v>
      </c>
      <c r="H309" s="275">
        <v>2016</v>
      </c>
      <c r="J309" s="271">
        <v>2013</v>
      </c>
      <c r="L309" s="269" t="str">
        <f t="shared" si="16"/>
        <v>19.09.2013</v>
      </c>
      <c r="M309">
        <v>309</v>
      </c>
      <c r="N309" s="272" t="s">
        <v>671</v>
      </c>
      <c r="O309">
        <v>309</v>
      </c>
      <c r="P309" s="266">
        <f t="shared" si="17"/>
        <v>41536</v>
      </c>
      <c r="Q309">
        <f t="shared" si="19"/>
        <v>309</v>
      </c>
    </row>
    <row r="310" spans="2:17">
      <c r="B310">
        <f t="shared" si="18"/>
        <v>310</v>
      </c>
      <c r="C310" s="266">
        <v>44336</v>
      </c>
      <c r="E310" s="269">
        <v>44336</v>
      </c>
      <c r="G310" s="269" t="s">
        <v>333</v>
      </c>
      <c r="H310" s="275">
        <v>2021</v>
      </c>
      <c r="J310" s="271">
        <v>2016</v>
      </c>
      <c r="L310" s="269" t="str">
        <f t="shared" si="16"/>
        <v>20.05.2016</v>
      </c>
      <c r="M310">
        <v>310</v>
      </c>
      <c r="N310" s="272" t="s">
        <v>681</v>
      </c>
      <c r="O310">
        <v>310</v>
      </c>
      <c r="P310" s="266">
        <f t="shared" si="17"/>
        <v>42510</v>
      </c>
      <c r="Q310">
        <f t="shared" si="19"/>
        <v>310</v>
      </c>
    </row>
    <row r="311" spans="2:17">
      <c r="B311">
        <f t="shared" si="18"/>
        <v>311</v>
      </c>
      <c r="C311" s="266">
        <v>42059</v>
      </c>
      <c r="E311" s="269">
        <v>42059</v>
      </c>
      <c r="G311" s="269" t="s">
        <v>271</v>
      </c>
      <c r="H311" s="275">
        <v>2015</v>
      </c>
      <c r="J311" s="271">
        <v>2010</v>
      </c>
      <c r="L311" s="269" t="str">
        <f t="shared" si="16"/>
        <v>24.02.2010</v>
      </c>
      <c r="M311">
        <v>311</v>
      </c>
      <c r="N311" s="272" t="s">
        <v>1333</v>
      </c>
      <c r="O311">
        <v>311</v>
      </c>
      <c r="P311" s="266">
        <f t="shared" si="17"/>
        <v>40233</v>
      </c>
      <c r="Q311">
        <f t="shared" si="19"/>
        <v>311</v>
      </c>
    </row>
    <row r="312" spans="2:17">
      <c r="B312">
        <f t="shared" si="18"/>
        <v>312</v>
      </c>
      <c r="C312" s="266">
        <v>43206</v>
      </c>
      <c r="E312" s="269">
        <v>43206</v>
      </c>
      <c r="G312" s="269" t="s">
        <v>329</v>
      </c>
      <c r="H312" s="275">
        <v>2018</v>
      </c>
      <c r="J312" s="271">
        <v>2013</v>
      </c>
      <c r="L312" s="269" t="str">
        <f t="shared" si="16"/>
        <v>16.04.2013</v>
      </c>
      <c r="M312">
        <v>312</v>
      </c>
      <c r="N312" s="272" t="s">
        <v>771</v>
      </c>
      <c r="O312">
        <v>312</v>
      </c>
      <c r="P312" s="266">
        <f t="shared" si="17"/>
        <v>41380</v>
      </c>
      <c r="Q312">
        <f t="shared" si="19"/>
        <v>312</v>
      </c>
    </row>
    <row r="313" spans="2:17">
      <c r="B313">
        <f t="shared" si="18"/>
        <v>313</v>
      </c>
      <c r="C313" s="266">
        <v>44490</v>
      </c>
      <c r="E313" s="269">
        <v>44490</v>
      </c>
      <c r="G313" s="269" t="s">
        <v>301</v>
      </c>
      <c r="H313" s="275">
        <v>2021</v>
      </c>
      <c r="J313" s="271">
        <v>2016</v>
      </c>
      <c r="L313" s="269" t="str">
        <f t="shared" si="16"/>
        <v>21.10.2016</v>
      </c>
      <c r="M313">
        <v>313</v>
      </c>
      <c r="N313" s="272" t="s">
        <v>984</v>
      </c>
      <c r="O313">
        <v>313</v>
      </c>
      <c r="P313" s="266">
        <f t="shared" si="17"/>
        <v>42664</v>
      </c>
      <c r="Q313">
        <f t="shared" si="19"/>
        <v>313</v>
      </c>
    </row>
    <row r="314" spans="2:17">
      <c r="B314">
        <f t="shared" si="18"/>
        <v>314</v>
      </c>
      <c r="C314" s="266">
        <v>42674</v>
      </c>
      <c r="E314" s="269">
        <v>42674</v>
      </c>
      <c r="G314" s="269" t="s">
        <v>326</v>
      </c>
      <c r="H314" s="275">
        <v>2016</v>
      </c>
      <c r="J314" s="271">
        <v>2013</v>
      </c>
      <c r="L314" s="269" t="str">
        <f t="shared" si="16"/>
        <v>31.10.2013</v>
      </c>
      <c r="M314">
        <v>314</v>
      </c>
      <c r="N314" s="272" t="s">
        <v>673</v>
      </c>
      <c r="O314">
        <v>314</v>
      </c>
      <c r="P314" s="266">
        <f t="shared" si="17"/>
        <v>41578</v>
      </c>
      <c r="Q314">
        <f t="shared" si="19"/>
        <v>314</v>
      </c>
    </row>
    <row r="315" spans="2:17">
      <c r="B315">
        <f t="shared" si="18"/>
        <v>315</v>
      </c>
      <c r="C315" s="266">
        <v>42832</v>
      </c>
      <c r="E315" s="269">
        <v>42832</v>
      </c>
      <c r="G315" s="269" t="s">
        <v>327</v>
      </c>
      <c r="H315" s="275">
        <v>2017</v>
      </c>
      <c r="J315" s="271">
        <v>2014</v>
      </c>
      <c r="L315" s="269" t="str">
        <f t="shared" si="16"/>
        <v>07.04.2014</v>
      </c>
      <c r="M315">
        <v>315</v>
      </c>
      <c r="N315" s="272" t="s">
        <v>674</v>
      </c>
      <c r="O315">
        <v>315</v>
      </c>
      <c r="P315" s="266">
        <f t="shared" si="17"/>
        <v>41736</v>
      </c>
      <c r="Q315">
        <f t="shared" si="19"/>
        <v>315</v>
      </c>
    </row>
    <row r="316" spans="2:17">
      <c r="B316">
        <f t="shared" si="18"/>
        <v>316</v>
      </c>
      <c r="C316" s="266">
        <v>43684</v>
      </c>
      <c r="E316" s="269">
        <v>43684</v>
      </c>
      <c r="G316" s="269" t="s">
        <v>389</v>
      </c>
      <c r="H316" s="275">
        <v>2019</v>
      </c>
      <c r="J316" s="271">
        <v>2014</v>
      </c>
      <c r="L316" s="269" t="str">
        <f t="shared" si="16"/>
        <v>07.08.2014</v>
      </c>
      <c r="M316">
        <v>316</v>
      </c>
      <c r="N316" s="272" t="s">
        <v>760</v>
      </c>
      <c r="O316">
        <v>316</v>
      </c>
      <c r="P316" s="266">
        <f t="shared" si="17"/>
        <v>41858</v>
      </c>
      <c r="Q316">
        <f t="shared" si="19"/>
        <v>316</v>
      </c>
    </row>
    <row r="317" spans="2:17">
      <c r="B317">
        <f t="shared" si="18"/>
        <v>317</v>
      </c>
      <c r="C317" s="266">
        <v>43704</v>
      </c>
      <c r="E317" s="269">
        <v>43704</v>
      </c>
      <c r="G317" s="269" t="s">
        <v>430</v>
      </c>
      <c r="H317" s="275">
        <v>2019</v>
      </c>
      <c r="J317" s="271">
        <v>2014</v>
      </c>
      <c r="L317" s="269" t="str">
        <f t="shared" si="16"/>
        <v>27.08.2014</v>
      </c>
      <c r="M317">
        <v>317</v>
      </c>
      <c r="N317" s="272" t="s">
        <v>1334</v>
      </c>
      <c r="O317">
        <v>317</v>
      </c>
      <c r="P317" s="266">
        <f t="shared" si="17"/>
        <v>41878</v>
      </c>
      <c r="Q317">
        <f t="shared" si="19"/>
        <v>317</v>
      </c>
    </row>
    <row r="318" spans="2:17">
      <c r="B318">
        <f t="shared" si="18"/>
        <v>318</v>
      </c>
      <c r="C318" s="266">
        <v>43060</v>
      </c>
      <c r="E318" s="269">
        <v>43060</v>
      </c>
      <c r="G318" s="269" t="s">
        <v>328</v>
      </c>
      <c r="H318" s="275">
        <v>2017</v>
      </c>
      <c r="J318" s="271">
        <v>2014</v>
      </c>
      <c r="L318" s="269" t="str">
        <f t="shared" si="16"/>
        <v>21.11.2014</v>
      </c>
      <c r="M318">
        <v>318</v>
      </c>
      <c r="N318" s="272" t="s">
        <v>675</v>
      </c>
      <c r="O318">
        <v>318</v>
      </c>
      <c r="P318" s="266">
        <f t="shared" si="17"/>
        <v>41964</v>
      </c>
      <c r="Q318">
        <f t="shared" si="19"/>
        <v>318</v>
      </c>
    </row>
    <row r="319" spans="2:17">
      <c r="B319">
        <f t="shared" si="18"/>
        <v>319</v>
      </c>
      <c r="C319" s="266">
        <v>43067</v>
      </c>
      <c r="E319" s="269">
        <v>43067</v>
      </c>
      <c r="G319" s="269" t="s">
        <v>314</v>
      </c>
      <c r="H319" s="275">
        <v>2017</v>
      </c>
      <c r="J319" s="271">
        <v>2014</v>
      </c>
      <c r="L319" s="269" t="str">
        <f t="shared" si="16"/>
        <v>28.11.2014</v>
      </c>
      <c r="M319">
        <v>319</v>
      </c>
      <c r="N319" s="272" t="s">
        <v>657</v>
      </c>
      <c r="O319">
        <v>319</v>
      </c>
      <c r="P319" s="266">
        <f t="shared" si="17"/>
        <v>41971</v>
      </c>
      <c r="Q319">
        <f t="shared" si="19"/>
        <v>319</v>
      </c>
    </row>
    <row r="320" spans="2:17">
      <c r="B320">
        <f t="shared" si="18"/>
        <v>320</v>
      </c>
      <c r="C320" s="266">
        <v>43811</v>
      </c>
      <c r="E320" s="269">
        <v>43811</v>
      </c>
      <c r="G320" s="269" t="s">
        <v>233</v>
      </c>
      <c r="H320" s="275">
        <v>2019</v>
      </c>
      <c r="J320" s="271">
        <v>2014</v>
      </c>
      <c r="L320" s="269" t="str">
        <f t="shared" si="16"/>
        <v>12.12.2014</v>
      </c>
      <c r="M320">
        <v>320</v>
      </c>
      <c r="N320" s="272" t="s">
        <v>588</v>
      </c>
      <c r="O320">
        <v>320</v>
      </c>
      <c r="P320" s="266">
        <f t="shared" si="17"/>
        <v>41985</v>
      </c>
      <c r="Q320">
        <f t="shared" si="19"/>
        <v>320</v>
      </c>
    </row>
    <row r="321" spans="2:17">
      <c r="B321">
        <f t="shared" si="18"/>
        <v>321</v>
      </c>
      <c r="C321" s="266">
        <v>43038</v>
      </c>
      <c r="E321" s="269">
        <v>43038</v>
      </c>
      <c r="G321" s="269" t="s">
        <v>245</v>
      </c>
      <c r="H321" s="275">
        <v>2017</v>
      </c>
      <c r="J321" s="271">
        <v>2014</v>
      </c>
      <c r="L321" s="269" t="str">
        <f t="shared" si="16"/>
        <v>30.10.2014</v>
      </c>
      <c r="M321">
        <v>321</v>
      </c>
      <c r="N321" s="272" t="s">
        <v>676</v>
      </c>
      <c r="O321">
        <v>321</v>
      </c>
      <c r="P321" s="266">
        <f t="shared" si="17"/>
        <v>41942</v>
      </c>
      <c r="Q321">
        <f t="shared" si="19"/>
        <v>321</v>
      </c>
    </row>
    <row r="322" spans="2:17">
      <c r="B322">
        <f t="shared" si="18"/>
        <v>322</v>
      </c>
      <c r="C322" s="266">
        <v>43852</v>
      </c>
      <c r="E322" s="269">
        <v>43852</v>
      </c>
      <c r="G322" s="269" t="s">
        <v>195</v>
      </c>
      <c r="H322" s="275">
        <v>2020</v>
      </c>
      <c r="J322" s="271">
        <v>2015</v>
      </c>
      <c r="L322" s="269" t="str">
        <f t="shared" ref="L322:L385" si="20">CONCATENATE(G322,J322)</f>
        <v>22.01.2015</v>
      </c>
      <c r="M322">
        <v>322</v>
      </c>
      <c r="N322" s="272" t="s">
        <v>535</v>
      </c>
      <c r="O322">
        <v>322</v>
      </c>
      <c r="P322" s="266">
        <f t="shared" ref="P322:P385" si="21">VALUE(N322)</f>
        <v>42026</v>
      </c>
      <c r="Q322">
        <f t="shared" si="19"/>
        <v>322</v>
      </c>
    </row>
    <row r="323" spans="2:17">
      <c r="B323">
        <f t="shared" ref="B323:B386" si="22">B322+1</f>
        <v>323</v>
      </c>
      <c r="C323" s="266">
        <v>43206</v>
      </c>
      <c r="E323" s="269">
        <v>43206</v>
      </c>
      <c r="G323" s="269" t="s">
        <v>329</v>
      </c>
      <c r="H323" s="275">
        <v>2018</v>
      </c>
      <c r="J323" s="271">
        <v>2015</v>
      </c>
      <c r="L323" s="269" t="str">
        <f t="shared" si="20"/>
        <v>16.04.2015</v>
      </c>
      <c r="M323">
        <v>323</v>
      </c>
      <c r="N323" s="272" t="s">
        <v>677</v>
      </c>
      <c r="O323">
        <v>323</v>
      </c>
      <c r="P323" s="266">
        <f t="shared" si="21"/>
        <v>42110</v>
      </c>
      <c r="Q323">
        <f t="shared" ref="Q323:Q386" si="23">Q322+1</f>
        <v>323</v>
      </c>
    </row>
    <row r="324" spans="2:17">
      <c r="B324">
        <f t="shared" si="22"/>
        <v>324</v>
      </c>
      <c r="C324" s="266">
        <v>43116</v>
      </c>
      <c r="E324" s="269">
        <v>43116</v>
      </c>
      <c r="G324" s="269" t="s">
        <v>330</v>
      </c>
      <c r="H324" s="275">
        <v>2018</v>
      </c>
      <c r="J324" s="271">
        <v>2015</v>
      </c>
      <c r="L324" s="269" t="str">
        <f t="shared" si="20"/>
        <v>16.01.2015</v>
      </c>
      <c r="M324">
        <v>324</v>
      </c>
      <c r="N324" s="272" t="s">
        <v>678</v>
      </c>
      <c r="O324">
        <v>324</v>
      </c>
      <c r="P324" s="266">
        <f t="shared" si="21"/>
        <v>42020</v>
      </c>
      <c r="Q324">
        <f t="shared" si="23"/>
        <v>324</v>
      </c>
    </row>
    <row r="325" spans="2:17">
      <c r="B325">
        <f t="shared" si="22"/>
        <v>325</v>
      </c>
      <c r="C325" s="266">
        <v>43885</v>
      </c>
      <c r="E325" s="269">
        <v>43885</v>
      </c>
      <c r="G325" s="269" t="s">
        <v>271</v>
      </c>
      <c r="H325" s="275">
        <v>2020</v>
      </c>
      <c r="J325" s="271">
        <v>2015</v>
      </c>
      <c r="L325" s="269" t="str">
        <f t="shared" si="20"/>
        <v>24.02.2015</v>
      </c>
      <c r="M325">
        <v>325</v>
      </c>
      <c r="N325" s="272" t="s">
        <v>781</v>
      </c>
      <c r="O325">
        <v>325</v>
      </c>
      <c r="P325" s="266">
        <f t="shared" si="21"/>
        <v>42059</v>
      </c>
      <c r="Q325">
        <f t="shared" si="23"/>
        <v>325</v>
      </c>
    </row>
    <row r="326" spans="2:17">
      <c r="B326">
        <f t="shared" si="22"/>
        <v>326</v>
      </c>
      <c r="C326" s="266">
        <v>43219</v>
      </c>
      <c r="E326" s="269">
        <v>43219</v>
      </c>
      <c r="G326" s="269" t="s">
        <v>331</v>
      </c>
      <c r="H326" s="275">
        <v>2018</v>
      </c>
      <c r="J326" s="271">
        <v>2015</v>
      </c>
      <c r="L326" s="269" t="str">
        <f t="shared" si="20"/>
        <v>29.04.2015</v>
      </c>
      <c r="M326">
        <v>326</v>
      </c>
      <c r="N326" s="272" t="s">
        <v>679</v>
      </c>
      <c r="O326">
        <v>326</v>
      </c>
      <c r="P326" s="266">
        <f t="shared" si="21"/>
        <v>42123</v>
      </c>
      <c r="Q326">
        <f t="shared" si="23"/>
        <v>326</v>
      </c>
    </row>
    <row r="327" spans="2:17">
      <c r="B327">
        <f t="shared" si="22"/>
        <v>327</v>
      </c>
      <c r="C327" s="266">
        <v>43238</v>
      </c>
      <c r="E327" s="269">
        <v>43238</v>
      </c>
      <c r="G327" s="269" t="s">
        <v>332</v>
      </c>
      <c r="H327" s="275">
        <v>2018</v>
      </c>
      <c r="J327" s="271">
        <v>2015</v>
      </c>
      <c r="L327" s="269" t="str">
        <f t="shared" si="20"/>
        <v>18.05.2015</v>
      </c>
      <c r="M327">
        <v>327</v>
      </c>
      <c r="N327" s="272" t="s">
        <v>680</v>
      </c>
      <c r="O327">
        <v>327</v>
      </c>
      <c r="P327" s="266">
        <f t="shared" si="21"/>
        <v>42142</v>
      </c>
      <c r="Q327">
        <f t="shared" si="23"/>
        <v>327</v>
      </c>
    </row>
    <row r="328" spans="2:17">
      <c r="B328">
        <f t="shared" si="22"/>
        <v>328</v>
      </c>
      <c r="C328" s="266">
        <v>43993</v>
      </c>
      <c r="E328" s="269">
        <v>43993</v>
      </c>
      <c r="G328" s="269" t="s">
        <v>396</v>
      </c>
      <c r="H328" s="275">
        <v>2020</v>
      </c>
      <c r="J328" s="271">
        <v>2015</v>
      </c>
      <c r="L328" s="269" t="str">
        <f t="shared" si="20"/>
        <v>11.06.2015</v>
      </c>
      <c r="M328">
        <v>328</v>
      </c>
      <c r="N328" s="272" t="s">
        <v>1314</v>
      </c>
      <c r="O328">
        <v>328</v>
      </c>
      <c r="P328" s="266">
        <f t="shared" si="21"/>
        <v>42166</v>
      </c>
      <c r="Q328">
        <f t="shared" si="23"/>
        <v>328</v>
      </c>
    </row>
    <row r="329" spans="2:17">
      <c r="B329">
        <f t="shared" si="22"/>
        <v>329</v>
      </c>
      <c r="C329" s="266">
        <v>44061</v>
      </c>
      <c r="E329" s="269">
        <v>44061</v>
      </c>
      <c r="G329" s="269" t="s">
        <v>443</v>
      </c>
      <c r="H329" s="275">
        <v>2020</v>
      </c>
      <c r="J329" s="271">
        <v>2015</v>
      </c>
      <c r="L329" s="269" t="str">
        <f t="shared" si="20"/>
        <v>18.08.2015</v>
      </c>
      <c r="M329">
        <v>329</v>
      </c>
      <c r="N329" s="272" t="s">
        <v>850</v>
      </c>
      <c r="O329">
        <v>329</v>
      </c>
      <c r="P329" s="266">
        <f t="shared" si="21"/>
        <v>42234</v>
      </c>
      <c r="Q329">
        <f t="shared" si="23"/>
        <v>329</v>
      </c>
    </row>
    <row r="330" spans="2:17">
      <c r="B330">
        <f t="shared" si="22"/>
        <v>330</v>
      </c>
      <c r="C330" s="266">
        <v>44040</v>
      </c>
      <c r="E330" s="269">
        <v>44040</v>
      </c>
      <c r="G330" s="269" t="s">
        <v>261</v>
      </c>
      <c r="H330" s="275">
        <v>2020</v>
      </c>
      <c r="J330" s="271">
        <v>2015</v>
      </c>
      <c r="L330" s="269" t="str">
        <f t="shared" si="20"/>
        <v>28.07.2015</v>
      </c>
      <c r="M330">
        <v>330</v>
      </c>
      <c r="N330" s="272" t="s">
        <v>597</v>
      </c>
      <c r="O330">
        <v>330</v>
      </c>
      <c r="P330" s="266">
        <f t="shared" si="21"/>
        <v>42213</v>
      </c>
      <c r="Q330">
        <f t="shared" si="23"/>
        <v>330</v>
      </c>
    </row>
    <row r="331" spans="2:17">
      <c r="B331">
        <f t="shared" si="22"/>
        <v>331</v>
      </c>
      <c r="C331" s="266">
        <v>44040</v>
      </c>
      <c r="E331" s="269">
        <v>44040</v>
      </c>
      <c r="G331" s="269" t="s">
        <v>261</v>
      </c>
      <c r="H331" s="275">
        <v>2020</v>
      </c>
      <c r="J331" s="271">
        <v>2015</v>
      </c>
      <c r="L331" s="269" t="str">
        <f t="shared" si="20"/>
        <v>28.07.2015</v>
      </c>
      <c r="M331">
        <v>331</v>
      </c>
      <c r="N331" s="272" t="s">
        <v>597</v>
      </c>
      <c r="O331">
        <v>331</v>
      </c>
      <c r="P331" s="266">
        <f t="shared" si="21"/>
        <v>42213</v>
      </c>
      <c r="Q331">
        <f t="shared" si="23"/>
        <v>331</v>
      </c>
    </row>
    <row r="332" spans="2:17">
      <c r="B332">
        <f t="shared" si="22"/>
        <v>332</v>
      </c>
      <c r="C332" s="266">
        <v>44090</v>
      </c>
      <c r="E332" s="269">
        <v>44090</v>
      </c>
      <c r="G332" s="269" t="s">
        <v>221</v>
      </c>
      <c r="H332" s="275">
        <v>2020</v>
      </c>
      <c r="J332" s="271">
        <v>2015</v>
      </c>
      <c r="L332" s="269" t="str">
        <f t="shared" si="20"/>
        <v>16.09.2015</v>
      </c>
      <c r="M332">
        <v>332</v>
      </c>
      <c r="N332" s="272" t="s">
        <v>553</v>
      </c>
      <c r="O332">
        <v>332</v>
      </c>
      <c r="P332" s="266">
        <f t="shared" si="21"/>
        <v>42263</v>
      </c>
      <c r="Q332">
        <f t="shared" si="23"/>
        <v>332</v>
      </c>
    </row>
    <row r="333" spans="2:17">
      <c r="B333">
        <f t="shared" si="22"/>
        <v>333</v>
      </c>
      <c r="C333" s="266">
        <v>44082</v>
      </c>
      <c r="E333" s="269">
        <v>44082</v>
      </c>
      <c r="G333" s="269" t="s">
        <v>442</v>
      </c>
      <c r="H333" s="275">
        <v>2020</v>
      </c>
      <c r="J333" s="271">
        <v>2015</v>
      </c>
      <c r="L333" s="269" t="str">
        <f t="shared" si="20"/>
        <v>08.09.2015</v>
      </c>
      <c r="M333">
        <v>333</v>
      </c>
      <c r="N333" s="272" t="s">
        <v>1335</v>
      </c>
      <c r="O333">
        <v>333</v>
      </c>
      <c r="P333" s="266">
        <f t="shared" si="21"/>
        <v>42255</v>
      </c>
      <c r="Q333">
        <f t="shared" si="23"/>
        <v>333</v>
      </c>
    </row>
    <row r="334" spans="2:17">
      <c r="B334">
        <f t="shared" si="22"/>
        <v>334</v>
      </c>
      <c r="C334" s="266">
        <v>43605</v>
      </c>
      <c r="E334" s="269">
        <v>43605</v>
      </c>
      <c r="G334" s="269" t="s">
        <v>333</v>
      </c>
      <c r="H334" s="275">
        <v>2019</v>
      </c>
      <c r="J334" s="271">
        <v>2016</v>
      </c>
      <c r="L334" s="269" t="str">
        <f t="shared" si="20"/>
        <v>20.05.2016</v>
      </c>
      <c r="M334">
        <v>334</v>
      </c>
      <c r="N334" s="272" t="s">
        <v>681</v>
      </c>
      <c r="O334">
        <v>334</v>
      </c>
      <c r="P334" s="266">
        <f t="shared" si="21"/>
        <v>42510</v>
      </c>
      <c r="Q334">
        <f t="shared" si="23"/>
        <v>334</v>
      </c>
    </row>
    <row r="335" spans="2:17">
      <c r="B335">
        <f t="shared" si="22"/>
        <v>335</v>
      </c>
      <c r="C335" s="266"/>
      <c r="E335" s="269"/>
      <c r="G335" s="269"/>
      <c r="H335" s="275"/>
      <c r="J335" s="271"/>
      <c r="L335" s="269" t="str">
        <f t="shared" si="20"/>
        <v/>
      </c>
      <c r="M335">
        <v>335</v>
      </c>
      <c r="N335" s="272" t="s">
        <v>170</v>
      </c>
      <c r="O335">
        <v>335</v>
      </c>
      <c r="P335" s="266"/>
      <c r="Q335">
        <f t="shared" si="23"/>
        <v>335</v>
      </c>
    </row>
    <row r="336" spans="2:17">
      <c r="B336">
        <f t="shared" si="22"/>
        <v>336</v>
      </c>
      <c r="C336" s="266">
        <v>43289</v>
      </c>
      <c r="E336" s="269">
        <v>43289</v>
      </c>
      <c r="G336" s="269" t="s">
        <v>296</v>
      </c>
      <c r="H336" s="275">
        <v>2018</v>
      </c>
      <c r="J336" s="271">
        <v>2015</v>
      </c>
      <c r="L336" s="269" t="str">
        <f t="shared" si="20"/>
        <v>08.07.2015</v>
      </c>
      <c r="M336">
        <v>336</v>
      </c>
      <c r="N336" s="272" t="s">
        <v>683</v>
      </c>
      <c r="O336">
        <v>336</v>
      </c>
      <c r="P336" s="266">
        <f t="shared" si="21"/>
        <v>42193</v>
      </c>
      <c r="Q336">
        <f t="shared" si="23"/>
        <v>336</v>
      </c>
    </row>
    <row r="337" spans="2:17">
      <c r="B337">
        <f t="shared" si="22"/>
        <v>337</v>
      </c>
      <c r="C337" s="266">
        <v>43738</v>
      </c>
      <c r="E337" s="269">
        <v>43738</v>
      </c>
      <c r="G337" s="269" t="s">
        <v>223</v>
      </c>
      <c r="H337" s="275">
        <v>2019</v>
      </c>
      <c r="J337" s="271">
        <v>2014</v>
      </c>
      <c r="L337" s="269" t="str">
        <f t="shared" si="20"/>
        <v>30.09.2014</v>
      </c>
      <c r="M337">
        <v>337</v>
      </c>
      <c r="N337" s="272" t="s">
        <v>576</v>
      </c>
      <c r="O337">
        <v>337</v>
      </c>
      <c r="P337" s="266">
        <f t="shared" si="21"/>
        <v>41912</v>
      </c>
      <c r="Q337">
        <f t="shared" si="23"/>
        <v>337</v>
      </c>
    </row>
    <row r="338" spans="2:17">
      <c r="B338">
        <f t="shared" si="22"/>
        <v>338</v>
      </c>
      <c r="C338" s="266">
        <v>43738</v>
      </c>
      <c r="E338" s="269">
        <v>43738</v>
      </c>
      <c r="G338" s="269" t="s">
        <v>223</v>
      </c>
      <c r="H338" s="275">
        <v>2019</v>
      </c>
      <c r="J338" s="271">
        <v>2014</v>
      </c>
      <c r="L338" s="269" t="str">
        <f t="shared" si="20"/>
        <v>30.09.2014</v>
      </c>
      <c r="M338">
        <v>338</v>
      </c>
      <c r="N338" s="272" t="s">
        <v>576</v>
      </c>
      <c r="O338">
        <v>338</v>
      </c>
      <c r="P338" s="266">
        <f t="shared" si="21"/>
        <v>41912</v>
      </c>
      <c r="Q338">
        <f t="shared" si="23"/>
        <v>338</v>
      </c>
    </row>
    <row r="339" spans="2:17">
      <c r="B339">
        <f t="shared" si="22"/>
        <v>339</v>
      </c>
      <c r="C339" s="266">
        <v>43762</v>
      </c>
      <c r="E339" s="269">
        <v>43762</v>
      </c>
      <c r="G339" s="269" t="s">
        <v>186</v>
      </c>
      <c r="H339" s="275">
        <v>2019</v>
      </c>
      <c r="J339" s="271">
        <v>2014</v>
      </c>
      <c r="L339" s="269" t="str">
        <f t="shared" si="20"/>
        <v>24.10.2014</v>
      </c>
      <c r="M339">
        <v>339</v>
      </c>
      <c r="N339" s="272" t="s">
        <v>557</v>
      </c>
      <c r="O339">
        <v>339</v>
      </c>
      <c r="P339" s="266">
        <f t="shared" si="21"/>
        <v>41936</v>
      </c>
      <c r="Q339">
        <f t="shared" si="23"/>
        <v>339</v>
      </c>
    </row>
    <row r="340" spans="2:17">
      <c r="B340">
        <f t="shared" si="22"/>
        <v>340</v>
      </c>
      <c r="C340" s="266">
        <v>42962</v>
      </c>
      <c r="E340" s="269">
        <v>42962</v>
      </c>
      <c r="G340" s="269" t="s">
        <v>335</v>
      </c>
      <c r="H340" s="275">
        <v>2017</v>
      </c>
      <c r="J340" s="271">
        <v>2014</v>
      </c>
      <c r="L340" s="269" t="str">
        <f t="shared" si="20"/>
        <v>15.08.2014</v>
      </c>
      <c r="M340">
        <v>340</v>
      </c>
      <c r="N340" s="272" t="s">
        <v>684</v>
      </c>
      <c r="O340">
        <v>340</v>
      </c>
      <c r="P340" s="266">
        <f t="shared" si="21"/>
        <v>41866</v>
      </c>
      <c r="Q340">
        <f t="shared" si="23"/>
        <v>340</v>
      </c>
    </row>
    <row r="341" spans="2:17">
      <c r="B341">
        <f t="shared" si="22"/>
        <v>341</v>
      </c>
      <c r="C341" s="266">
        <v>43818</v>
      </c>
      <c r="E341" s="269">
        <v>43818</v>
      </c>
      <c r="G341" s="269" t="s">
        <v>226</v>
      </c>
      <c r="H341" s="275">
        <v>2019</v>
      </c>
      <c r="J341" s="271">
        <v>2014</v>
      </c>
      <c r="L341" s="269" t="str">
        <f t="shared" si="20"/>
        <v>19.12.2014</v>
      </c>
      <c r="M341">
        <v>341</v>
      </c>
      <c r="N341" s="272" t="s">
        <v>589</v>
      </c>
      <c r="O341">
        <v>341</v>
      </c>
      <c r="P341" s="266">
        <f t="shared" si="21"/>
        <v>41992</v>
      </c>
      <c r="Q341">
        <f t="shared" si="23"/>
        <v>341</v>
      </c>
    </row>
    <row r="342" spans="2:17">
      <c r="B342">
        <f t="shared" si="22"/>
        <v>342</v>
      </c>
      <c r="C342" s="266"/>
      <c r="E342" s="269"/>
      <c r="G342" s="269"/>
      <c r="H342" s="275"/>
      <c r="J342" s="271"/>
      <c r="L342" s="269" t="str">
        <f t="shared" si="20"/>
        <v/>
      </c>
      <c r="M342">
        <v>342</v>
      </c>
      <c r="N342" s="272" t="s">
        <v>170</v>
      </c>
      <c r="O342">
        <v>342</v>
      </c>
      <c r="P342" s="266"/>
      <c r="Q342">
        <f t="shared" si="23"/>
        <v>342</v>
      </c>
    </row>
    <row r="343" spans="2:17">
      <c r="B343">
        <f t="shared" si="22"/>
        <v>343</v>
      </c>
      <c r="C343" s="266">
        <v>43612</v>
      </c>
      <c r="E343" s="269">
        <v>43612</v>
      </c>
      <c r="G343" s="269" t="s">
        <v>213</v>
      </c>
      <c r="H343" s="275">
        <v>2019</v>
      </c>
      <c r="J343" s="271">
        <v>2016</v>
      </c>
      <c r="L343" s="269" t="str">
        <f t="shared" si="20"/>
        <v>27.05.2016</v>
      </c>
      <c r="M343">
        <v>343</v>
      </c>
      <c r="N343" s="272" t="s">
        <v>547</v>
      </c>
      <c r="O343">
        <v>343</v>
      </c>
      <c r="P343" s="266">
        <f t="shared" si="21"/>
        <v>42517</v>
      </c>
      <c r="Q343">
        <f t="shared" si="23"/>
        <v>343</v>
      </c>
    </row>
    <row r="344" spans="2:17">
      <c r="B344">
        <f t="shared" si="22"/>
        <v>344</v>
      </c>
      <c r="C344" s="266">
        <v>42930</v>
      </c>
      <c r="E344" s="269">
        <v>42930</v>
      </c>
      <c r="G344" s="269" t="s">
        <v>323</v>
      </c>
      <c r="H344" s="275">
        <v>2017</v>
      </c>
      <c r="J344" s="271">
        <v>2014</v>
      </c>
      <c r="L344" s="269" t="str">
        <f t="shared" si="20"/>
        <v>14.07.2014</v>
      </c>
      <c r="M344">
        <v>344</v>
      </c>
      <c r="N344" s="272" t="s">
        <v>670</v>
      </c>
      <c r="O344">
        <v>344</v>
      </c>
      <c r="P344" s="266">
        <f t="shared" si="21"/>
        <v>41834</v>
      </c>
      <c r="Q344">
        <f t="shared" si="23"/>
        <v>344</v>
      </c>
    </row>
    <row r="345" spans="2:17">
      <c r="B345">
        <f t="shared" si="22"/>
        <v>345</v>
      </c>
      <c r="C345" s="266">
        <v>43450</v>
      </c>
      <c r="E345" s="269">
        <v>43450</v>
      </c>
      <c r="G345" s="269" t="s">
        <v>209</v>
      </c>
      <c r="H345" s="275">
        <v>2018</v>
      </c>
      <c r="J345" s="271">
        <v>2015</v>
      </c>
      <c r="L345" s="269" t="str">
        <f t="shared" si="20"/>
        <v>16.12.2015</v>
      </c>
      <c r="M345">
        <v>345</v>
      </c>
      <c r="N345" s="272" t="s">
        <v>686</v>
      </c>
      <c r="O345">
        <v>345</v>
      </c>
      <c r="P345" s="266">
        <f t="shared" si="21"/>
        <v>42354</v>
      </c>
      <c r="Q345">
        <f t="shared" si="23"/>
        <v>345</v>
      </c>
    </row>
    <row r="346" spans="2:17">
      <c r="B346">
        <f t="shared" si="22"/>
        <v>346</v>
      </c>
      <c r="C346" s="266"/>
      <c r="E346" s="269"/>
      <c r="G346" s="269"/>
      <c r="H346" s="275"/>
      <c r="J346" s="271"/>
      <c r="L346" s="269" t="str">
        <f t="shared" si="20"/>
        <v/>
      </c>
      <c r="M346">
        <v>346</v>
      </c>
      <c r="N346" s="272" t="s">
        <v>170</v>
      </c>
      <c r="O346">
        <v>346</v>
      </c>
      <c r="P346" s="266"/>
      <c r="Q346">
        <f t="shared" si="23"/>
        <v>346</v>
      </c>
    </row>
    <row r="347" spans="2:17">
      <c r="B347">
        <f t="shared" si="22"/>
        <v>347</v>
      </c>
      <c r="C347" s="266"/>
      <c r="E347" s="269"/>
      <c r="G347" s="269"/>
      <c r="H347" s="275"/>
      <c r="J347" s="271"/>
      <c r="L347" s="269" t="str">
        <f t="shared" si="20"/>
        <v/>
      </c>
      <c r="M347">
        <v>347</v>
      </c>
      <c r="N347" s="272" t="s">
        <v>170</v>
      </c>
      <c r="O347">
        <v>347</v>
      </c>
      <c r="P347" s="266"/>
      <c r="Q347">
        <f t="shared" si="23"/>
        <v>347</v>
      </c>
    </row>
    <row r="348" spans="2:17">
      <c r="B348">
        <f t="shared" si="22"/>
        <v>348</v>
      </c>
      <c r="C348" s="266"/>
      <c r="E348" s="269"/>
      <c r="G348" s="269"/>
      <c r="H348" s="275"/>
      <c r="J348" s="271"/>
      <c r="L348" s="269" t="str">
        <f t="shared" si="20"/>
        <v/>
      </c>
      <c r="M348">
        <v>348</v>
      </c>
      <c r="N348" s="272" t="s">
        <v>170</v>
      </c>
      <c r="O348">
        <v>348</v>
      </c>
      <c r="P348" s="266"/>
      <c r="Q348">
        <f t="shared" si="23"/>
        <v>348</v>
      </c>
    </row>
    <row r="349" spans="2:17">
      <c r="B349">
        <f t="shared" si="22"/>
        <v>349</v>
      </c>
      <c r="C349" s="266">
        <v>44228</v>
      </c>
      <c r="E349" s="269">
        <v>44228</v>
      </c>
      <c r="G349" s="269" t="s">
        <v>237</v>
      </c>
      <c r="H349" s="275">
        <v>2021</v>
      </c>
      <c r="J349" s="271">
        <v>2016</v>
      </c>
      <c r="L349" s="269" t="str">
        <f t="shared" si="20"/>
        <v>01.02.2016</v>
      </c>
      <c r="M349">
        <v>349</v>
      </c>
      <c r="N349" s="272" t="s">
        <v>1175</v>
      </c>
      <c r="O349">
        <v>349</v>
      </c>
      <c r="P349" s="266">
        <f t="shared" si="21"/>
        <v>42401</v>
      </c>
      <c r="Q349">
        <f t="shared" si="23"/>
        <v>349</v>
      </c>
    </row>
    <row r="350" spans="2:17">
      <c r="B350">
        <f t="shared" si="22"/>
        <v>350</v>
      </c>
      <c r="C350" s="266">
        <v>43573</v>
      </c>
      <c r="E350" s="269">
        <v>43573</v>
      </c>
      <c r="G350" s="269" t="s">
        <v>320</v>
      </c>
      <c r="H350" s="275">
        <v>2019</v>
      </c>
      <c r="J350" s="271">
        <v>2014</v>
      </c>
      <c r="L350" s="269" t="str">
        <f t="shared" si="20"/>
        <v>18.04.2014</v>
      </c>
      <c r="M350">
        <v>350</v>
      </c>
      <c r="N350" s="272" t="s">
        <v>777</v>
      </c>
      <c r="O350">
        <v>350</v>
      </c>
      <c r="P350" s="266">
        <f t="shared" si="21"/>
        <v>41747</v>
      </c>
      <c r="Q350">
        <f t="shared" si="23"/>
        <v>350</v>
      </c>
    </row>
    <row r="351" spans="2:17">
      <c r="B351">
        <f t="shared" si="22"/>
        <v>351</v>
      </c>
      <c r="C351" s="266">
        <v>43677</v>
      </c>
      <c r="E351" s="269">
        <v>43677</v>
      </c>
      <c r="G351" s="269" t="s">
        <v>194</v>
      </c>
      <c r="H351" s="275">
        <v>2019</v>
      </c>
      <c r="J351" s="271">
        <v>2014</v>
      </c>
      <c r="L351" s="269" t="str">
        <f t="shared" si="20"/>
        <v>31.07.2014</v>
      </c>
      <c r="M351">
        <v>351</v>
      </c>
      <c r="N351" s="272" t="s">
        <v>1155</v>
      </c>
      <c r="O351">
        <v>351</v>
      </c>
      <c r="P351" s="266">
        <f t="shared" si="21"/>
        <v>41851</v>
      </c>
      <c r="Q351">
        <f t="shared" si="23"/>
        <v>351</v>
      </c>
    </row>
    <row r="352" spans="2:17">
      <c r="B352">
        <f t="shared" si="22"/>
        <v>352</v>
      </c>
      <c r="C352" s="266">
        <v>41601</v>
      </c>
      <c r="E352" s="269">
        <v>41601</v>
      </c>
      <c r="G352" s="269" t="s">
        <v>292</v>
      </c>
      <c r="H352" s="275">
        <v>2013</v>
      </c>
      <c r="J352" s="271">
        <v>2008</v>
      </c>
      <c r="L352" s="269" t="str">
        <f t="shared" si="20"/>
        <v>23.11.2008</v>
      </c>
      <c r="M352">
        <v>352</v>
      </c>
      <c r="N352" s="272" t="s">
        <v>1336</v>
      </c>
      <c r="O352">
        <v>352</v>
      </c>
      <c r="P352" s="266">
        <f t="shared" si="21"/>
        <v>39775</v>
      </c>
      <c r="Q352">
        <f t="shared" si="23"/>
        <v>352</v>
      </c>
    </row>
    <row r="353" spans="2:17">
      <c r="B353">
        <f t="shared" si="22"/>
        <v>353</v>
      </c>
      <c r="C353" s="266">
        <v>43573</v>
      </c>
      <c r="E353" s="269">
        <v>43573</v>
      </c>
      <c r="G353" s="269" t="s">
        <v>320</v>
      </c>
      <c r="H353" s="275">
        <v>2019</v>
      </c>
      <c r="J353" s="271">
        <v>2014</v>
      </c>
      <c r="L353" s="269" t="str">
        <f t="shared" si="20"/>
        <v>18.04.2014</v>
      </c>
      <c r="M353">
        <v>353</v>
      </c>
      <c r="N353" s="272" t="s">
        <v>777</v>
      </c>
      <c r="O353">
        <v>353</v>
      </c>
      <c r="P353" s="266">
        <f t="shared" si="21"/>
        <v>41747</v>
      </c>
      <c r="Q353">
        <f t="shared" si="23"/>
        <v>353</v>
      </c>
    </row>
    <row r="354" spans="2:17">
      <c r="B354">
        <f t="shared" si="22"/>
        <v>354</v>
      </c>
      <c r="C354" s="266">
        <v>43635</v>
      </c>
      <c r="E354" s="269">
        <v>43635</v>
      </c>
      <c r="G354" s="269" t="s">
        <v>243</v>
      </c>
      <c r="H354" s="275">
        <v>2019</v>
      </c>
      <c r="J354" s="271">
        <v>2014</v>
      </c>
      <c r="L354" s="269" t="str">
        <f t="shared" si="20"/>
        <v>19.06.2014</v>
      </c>
      <c r="M354">
        <v>354</v>
      </c>
      <c r="N354" s="272" t="s">
        <v>574</v>
      </c>
      <c r="O354">
        <v>354</v>
      </c>
      <c r="P354" s="266">
        <f t="shared" si="21"/>
        <v>41809</v>
      </c>
      <c r="Q354">
        <f t="shared" si="23"/>
        <v>354</v>
      </c>
    </row>
    <row r="355" spans="2:17">
      <c r="B355">
        <f t="shared" si="22"/>
        <v>355</v>
      </c>
      <c r="C355" s="266">
        <v>42520</v>
      </c>
      <c r="E355" s="269">
        <v>42520</v>
      </c>
      <c r="G355" s="269" t="s">
        <v>241</v>
      </c>
      <c r="H355" s="275">
        <v>2016</v>
      </c>
      <c r="J355" s="271">
        <v>2013</v>
      </c>
      <c r="L355" s="269" t="str">
        <f t="shared" si="20"/>
        <v>30.05.2013</v>
      </c>
      <c r="M355">
        <v>355</v>
      </c>
      <c r="N355" s="272" t="s">
        <v>689</v>
      </c>
      <c r="O355">
        <v>355</v>
      </c>
      <c r="P355" s="266">
        <f t="shared" si="21"/>
        <v>41424</v>
      </c>
      <c r="Q355">
        <f t="shared" si="23"/>
        <v>355</v>
      </c>
    </row>
    <row r="356" spans="2:17">
      <c r="B356">
        <f t="shared" si="22"/>
        <v>356</v>
      </c>
      <c r="C356" s="266">
        <v>42850</v>
      </c>
      <c r="E356" s="269">
        <v>42850</v>
      </c>
      <c r="G356" s="269" t="s">
        <v>423</v>
      </c>
      <c r="H356" s="275">
        <v>2017</v>
      </c>
      <c r="J356" s="271">
        <v>2012</v>
      </c>
      <c r="L356" s="269" t="str">
        <f t="shared" si="20"/>
        <v>25.04.2012</v>
      </c>
      <c r="M356">
        <v>356</v>
      </c>
      <c r="N356" s="272" t="s">
        <v>1337</v>
      </c>
      <c r="O356">
        <v>356</v>
      </c>
      <c r="P356" s="266">
        <f t="shared" si="21"/>
        <v>41024</v>
      </c>
      <c r="Q356">
        <f t="shared" si="23"/>
        <v>356</v>
      </c>
    </row>
    <row r="357" spans="2:17">
      <c r="B357">
        <f t="shared" si="22"/>
        <v>357</v>
      </c>
      <c r="C357" s="266">
        <v>43542</v>
      </c>
      <c r="E357" s="269">
        <v>43542</v>
      </c>
      <c r="G357" s="269" t="s">
        <v>338</v>
      </c>
      <c r="H357" s="275">
        <v>2019</v>
      </c>
      <c r="J357" s="271">
        <v>2016</v>
      </c>
      <c r="L357" s="269" t="str">
        <f t="shared" si="20"/>
        <v>18.03.2016</v>
      </c>
      <c r="M357">
        <v>357</v>
      </c>
      <c r="N357" s="272" t="s">
        <v>690</v>
      </c>
      <c r="O357">
        <v>357</v>
      </c>
      <c r="P357" s="266">
        <f t="shared" si="21"/>
        <v>42447</v>
      </c>
      <c r="Q357">
        <f t="shared" si="23"/>
        <v>357</v>
      </c>
    </row>
    <row r="358" spans="2:17">
      <c r="B358">
        <f t="shared" si="22"/>
        <v>358</v>
      </c>
      <c r="C358" s="266">
        <v>43548</v>
      </c>
      <c r="E358" s="269">
        <v>43548</v>
      </c>
      <c r="G358" s="269" t="s">
        <v>339</v>
      </c>
      <c r="H358" s="275">
        <v>2019</v>
      </c>
      <c r="J358" s="271">
        <v>2016</v>
      </c>
      <c r="L358" s="269" t="str">
        <f t="shared" si="20"/>
        <v>24.03.2016</v>
      </c>
      <c r="M358">
        <v>358</v>
      </c>
      <c r="N358" s="272" t="s">
        <v>691</v>
      </c>
      <c r="O358">
        <v>358</v>
      </c>
      <c r="P358" s="266">
        <f t="shared" si="21"/>
        <v>42453</v>
      </c>
      <c r="Q358">
        <f t="shared" si="23"/>
        <v>358</v>
      </c>
    </row>
    <row r="359" spans="2:17">
      <c r="B359">
        <f t="shared" si="22"/>
        <v>359</v>
      </c>
      <c r="C359" s="266">
        <v>43522</v>
      </c>
      <c r="E359" s="269">
        <v>43522</v>
      </c>
      <c r="G359" s="269" t="s">
        <v>340</v>
      </c>
      <c r="H359" s="275">
        <v>2019</v>
      </c>
      <c r="J359" s="271">
        <v>2016</v>
      </c>
      <c r="L359" s="269" t="str">
        <f t="shared" si="20"/>
        <v>26.02.2016</v>
      </c>
      <c r="M359">
        <v>359</v>
      </c>
      <c r="N359" s="272" t="s">
        <v>692</v>
      </c>
      <c r="O359">
        <v>359</v>
      </c>
      <c r="P359" s="266">
        <f t="shared" si="21"/>
        <v>42426</v>
      </c>
      <c r="Q359">
        <f t="shared" si="23"/>
        <v>359</v>
      </c>
    </row>
    <row r="360" spans="2:17">
      <c r="B360">
        <f t="shared" si="22"/>
        <v>360</v>
      </c>
      <c r="C360" s="266">
        <v>43576</v>
      </c>
      <c r="E360" s="269">
        <v>43576</v>
      </c>
      <c r="G360" s="269" t="s">
        <v>297</v>
      </c>
      <c r="H360" s="275">
        <v>2019</v>
      </c>
      <c r="J360" s="271">
        <v>2016</v>
      </c>
      <c r="L360" s="269" t="str">
        <f t="shared" si="20"/>
        <v>21.04.2016</v>
      </c>
      <c r="M360">
        <v>360</v>
      </c>
      <c r="N360" s="272" t="s">
        <v>652</v>
      </c>
      <c r="O360">
        <v>360</v>
      </c>
      <c r="P360" s="266">
        <f t="shared" si="21"/>
        <v>42481</v>
      </c>
      <c r="Q360">
        <f t="shared" si="23"/>
        <v>360</v>
      </c>
    </row>
    <row r="361" spans="2:17">
      <c r="B361">
        <f t="shared" si="22"/>
        <v>361</v>
      </c>
      <c r="C361" s="266">
        <v>44355</v>
      </c>
      <c r="E361" s="269">
        <v>44355</v>
      </c>
      <c r="G361" s="269" t="s">
        <v>454</v>
      </c>
      <c r="H361" s="275">
        <v>2021</v>
      </c>
      <c r="J361" s="271">
        <v>2016</v>
      </c>
      <c r="L361" s="269" t="str">
        <f t="shared" si="20"/>
        <v>08.06.2016</v>
      </c>
      <c r="M361">
        <v>361</v>
      </c>
      <c r="N361" s="272" t="s">
        <v>1338</v>
      </c>
      <c r="O361">
        <v>361</v>
      </c>
      <c r="P361" s="266">
        <f t="shared" si="21"/>
        <v>42529</v>
      </c>
      <c r="Q361">
        <f t="shared" si="23"/>
        <v>361</v>
      </c>
    </row>
    <row r="362" spans="2:17">
      <c r="B362">
        <f t="shared" si="22"/>
        <v>362</v>
      </c>
      <c r="C362" s="266">
        <v>44355</v>
      </c>
      <c r="E362" s="269">
        <v>44355</v>
      </c>
      <c r="G362" s="269" t="s">
        <v>454</v>
      </c>
      <c r="H362" s="275">
        <v>2021</v>
      </c>
      <c r="J362" s="271">
        <v>2016</v>
      </c>
      <c r="L362" s="269" t="str">
        <f t="shared" si="20"/>
        <v>08.06.2016</v>
      </c>
      <c r="M362">
        <v>362</v>
      </c>
      <c r="N362" s="272" t="s">
        <v>1338</v>
      </c>
      <c r="O362">
        <v>362</v>
      </c>
      <c r="P362" s="266">
        <f t="shared" si="21"/>
        <v>42529</v>
      </c>
      <c r="Q362">
        <f t="shared" si="23"/>
        <v>362</v>
      </c>
    </row>
    <row r="363" spans="2:17">
      <c r="B363">
        <f t="shared" si="22"/>
        <v>363</v>
      </c>
      <c r="C363" s="266">
        <v>43631</v>
      </c>
      <c r="E363" s="269">
        <v>43631</v>
      </c>
      <c r="G363" s="269" t="s">
        <v>302</v>
      </c>
      <c r="H363" s="275">
        <v>2019</v>
      </c>
      <c r="J363" s="271">
        <v>2016</v>
      </c>
      <c r="L363" s="269" t="str">
        <f t="shared" si="20"/>
        <v>15.06.2016</v>
      </c>
      <c r="M363">
        <v>363</v>
      </c>
      <c r="N363" s="272" t="s">
        <v>643</v>
      </c>
      <c r="O363">
        <v>363</v>
      </c>
      <c r="P363" s="266">
        <f t="shared" si="21"/>
        <v>42536</v>
      </c>
      <c r="Q363">
        <f t="shared" si="23"/>
        <v>363</v>
      </c>
    </row>
    <row r="364" spans="2:17">
      <c r="B364">
        <f t="shared" si="22"/>
        <v>364</v>
      </c>
      <c r="C364" s="266">
        <v>44362</v>
      </c>
      <c r="E364" s="269">
        <v>44362</v>
      </c>
      <c r="G364" s="269" t="s">
        <v>302</v>
      </c>
      <c r="H364" s="275">
        <v>2021</v>
      </c>
      <c r="J364" s="271">
        <v>2016</v>
      </c>
      <c r="L364" s="269" t="str">
        <f t="shared" si="20"/>
        <v>15.06.2016</v>
      </c>
      <c r="M364">
        <v>364</v>
      </c>
      <c r="N364" s="272" t="s">
        <v>643</v>
      </c>
      <c r="O364">
        <v>364</v>
      </c>
      <c r="P364" s="266">
        <f t="shared" si="21"/>
        <v>42536</v>
      </c>
      <c r="Q364">
        <f t="shared" si="23"/>
        <v>364</v>
      </c>
    </row>
    <row r="365" spans="2:17">
      <c r="B365">
        <f t="shared" si="22"/>
        <v>365</v>
      </c>
      <c r="C365" s="266">
        <v>43632</v>
      </c>
      <c r="E365" s="269">
        <v>43632</v>
      </c>
      <c r="G365" s="269" t="s">
        <v>341</v>
      </c>
      <c r="H365" s="275">
        <v>2019</v>
      </c>
      <c r="J365" s="271">
        <v>2016</v>
      </c>
      <c r="L365" s="269" t="str">
        <f t="shared" si="20"/>
        <v>16.06.2016</v>
      </c>
      <c r="M365">
        <v>365</v>
      </c>
      <c r="N365" s="272" t="s">
        <v>693</v>
      </c>
      <c r="O365">
        <v>365</v>
      </c>
      <c r="P365" s="266">
        <f t="shared" si="21"/>
        <v>42537</v>
      </c>
      <c r="Q365">
        <f t="shared" si="23"/>
        <v>365</v>
      </c>
    </row>
    <row r="366" spans="2:17">
      <c r="B366">
        <f t="shared" si="22"/>
        <v>366</v>
      </c>
      <c r="C366" s="266">
        <v>44363</v>
      </c>
      <c r="E366" s="269">
        <v>44363</v>
      </c>
      <c r="G366" s="269" t="s">
        <v>341</v>
      </c>
      <c r="H366" s="275">
        <v>2021</v>
      </c>
      <c r="J366" s="271">
        <v>2016</v>
      </c>
      <c r="L366" s="269" t="str">
        <f t="shared" si="20"/>
        <v>16.06.2016</v>
      </c>
      <c r="M366">
        <v>366</v>
      </c>
      <c r="N366" s="272" t="s">
        <v>693</v>
      </c>
      <c r="O366">
        <v>366</v>
      </c>
      <c r="P366" s="266">
        <f t="shared" si="21"/>
        <v>42537</v>
      </c>
      <c r="Q366">
        <f t="shared" si="23"/>
        <v>366</v>
      </c>
    </row>
    <row r="367" spans="2:17">
      <c r="B367">
        <f t="shared" si="22"/>
        <v>367</v>
      </c>
      <c r="C367" s="266">
        <v>43640</v>
      </c>
      <c r="E367" s="269">
        <v>43640</v>
      </c>
      <c r="G367" s="269" t="s">
        <v>185</v>
      </c>
      <c r="H367" s="275">
        <v>2019</v>
      </c>
      <c r="J367" s="271">
        <v>2016</v>
      </c>
      <c r="L367" s="269" t="str">
        <f t="shared" si="20"/>
        <v>24.06.2016</v>
      </c>
      <c r="M367">
        <v>367</v>
      </c>
      <c r="N367" s="272" t="s">
        <v>694</v>
      </c>
      <c r="O367">
        <v>367</v>
      </c>
      <c r="P367" s="266">
        <f t="shared" si="21"/>
        <v>42545</v>
      </c>
      <c r="Q367">
        <f t="shared" si="23"/>
        <v>367</v>
      </c>
    </row>
    <row r="368" spans="2:17">
      <c r="B368">
        <f t="shared" si="22"/>
        <v>368</v>
      </c>
      <c r="C368" s="266">
        <v>44375</v>
      </c>
      <c r="E368" s="269">
        <v>44375</v>
      </c>
      <c r="G368" s="269" t="s">
        <v>342</v>
      </c>
      <c r="H368" s="275">
        <v>2021</v>
      </c>
      <c r="J368" s="271">
        <v>2016</v>
      </c>
      <c r="L368" s="269" t="str">
        <f t="shared" si="20"/>
        <v>28.06.2016</v>
      </c>
      <c r="M368">
        <v>368</v>
      </c>
      <c r="N368" s="272" t="s">
        <v>695</v>
      </c>
      <c r="O368">
        <v>368</v>
      </c>
      <c r="P368" s="266">
        <f t="shared" si="21"/>
        <v>42549</v>
      </c>
      <c r="Q368">
        <f t="shared" si="23"/>
        <v>368</v>
      </c>
    </row>
    <row r="369" spans="2:17">
      <c r="B369">
        <f t="shared" si="22"/>
        <v>369</v>
      </c>
      <c r="C369" s="266">
        <v>43644</v>
      </c>
      <c r="E369" s="269">
        <v>43644</v>
      </c>
      <c r="G369" s="269" t="s">
        <v>342</v>
      </c>
      <c r="H369" s="275">
        <v>2019</v>
      </c>
      <c r="J369" s="271">
        <v>2016</v>
      </c>
      <c r="L369" s="269" t="str">
        <f t="shared" si="20"/>
        <v>28.06.2016</v>
      </c>
      <c r="M369">
        <v>369</v>
      </c>
      <c r="N369" s="272" t="s">
        <v>695</v>
      </c>
      <c r="O369">
        <v>369</v>
      </c>
      <c r="P369" s="266">
        <f t="shared" si="21"/>
        <v>42549</v>
      </c>
      <c r="Q369">
        <f t="shared" si="23"/>
        <v>369</v>
      </c>
    </row>
    <row r="370" spans="2:17">
      <c r="B370">
        <f t="shared" si="22"/>
        <v>370</v>
      </c>
      <c r="C370" s="266">
        <v>44392</v>
      </c>
      <c r="E370" s="269">
        <v>44392</v>
      </c>
      <c r="G370" s="269" t="s">
        <v>315</v>
      </c>
      <c r="H370" s="275">
        <v>2021</v>
      </c>
      <c r="J370" s="271">
        <v>2016</v>
      </c>
      <c r="L370" s="269" t="str">
        <f t="shared" si="20"/>
        <v>15.07.2016</v>
      </c>
      <c r="M370">
        <v>370</v>
      </c>
      <c r="N370" s="272" t="s">
        <v>1293</v>
      </c>
      <c r="O370">
        <v>370</v>
      </c>
      <c r="P370" s="266">
        <f t="shared" si="21"/>
        <v>42566</v>
      </c>
      <c r="Q370">
        <f t="shared" si="23"/>
        <v>370</v>
      </c>
    </row>
    <row r="371" spans="2:17">
      <c r="B371">
        <f t="shared" si="22"/>
        <v>371</v>
      </c>
      <c r="C371" s="266">
        <v>44399</v>
      </c>
      <c r="E371" s="269">
        <v>44399</v>
      </c>
      <c r="G371" s="269" t="s">
        <v>203</v>
      </c>
      <c r="H371" s="275">
        <v>2021</v>
      </c>
      <c r="J371" s="271">
        <v>2016</v>
      </c>
      <c r="L371" s="269" t="str">
        <f t="shared" si="20"/>
        <v>22.07.2016</v>
      </c>
      <c r="M371">
        <v>371</v>
      </c>
      <c r="N371" s="272" t="s">
        <v>1182</v>
      </c>
      <c r="O371">
        <v>371</v>
      </c>
      <c r="P371" s="266">
        <f t="shared" si="21"/>
        <v>42573</v>
      </c>
      <c r="Q371">
        <f t="shared" si="23"/>
        <v>371</v>
      </c>
    </row>
    <row r="372" spans="2:17">
      <c r="B372">
        <f t="shared" si="22"/>
        <v>372</v>
      </c>
      <c r="C372" s="266">
        <v>44399</v>
      </c>
      <c r="E372" s="269">
        <v>44399</v>
      </c>
      <c r="G372" s="269" t="s">
        <v>203</v>
      </c>
      <c r="H372" s="275">
        <v>2021</v>
      </c>
      <c r="J372" s="271">
        <v>2016</v>
      </c>
      <c r="L372" s="269" t="str">
        <f t="shared" si="20"/>
        <v>22.07.2016</v>
      </c>
      <c r="M372">
        <v>372</v>
      </c>
      <c r="N372" s="272" t="s">
        <v>1182</v>
      </c>
      <c r="O372">
        <v>372</v>
      </c>
      <c r="P372" s="266">
        <f t="shared" si="21"/>
        <v>42573</v>
      </c>
      <c r="Q372">
        <f t="shared" si="23"/>
        <v>372</v>
      </c>
    </row>
    <row r="373" spans="2:17">
      <c r="B373">
        <f t="shared" si="22"/>
        <v>373</v>
      </c>
      <c r="C373" s="266">
        <v>44403</v>
      </c>
      <c r="E373" s="269">
        <v>44403</v>
      </c>
      <c r="G373" s="269" t="s">
        <v>514</v>
      </c>
      <c r="H373" s="275">
        <v>2021</v>
      </c>
      <c r="J373" s="271">
        <v>2016</v>
      </c>
      <c r="L373" s="269" t="str">
        <f t="shared" si="20"/>
        <v>26.07.2016</v>
      </c>
      <c r="M373">
        <v>373</v>
      </c>
      <c r="N373" s="272" t="s">
        <v>1104</v>
      </c>
      <c r="O373">
        <v>373</v>
      </c>
      <c r="P373" s="266">
        <f t="shared" si="21"/>
        <v>42577</v>
      </c>
      <c r="Q373">
        <f t="shared" si="23"/>
        <v>373</v>
      </c>
    </row>
    <row r="374" spans="2:17">
      <c r="B374">
        <f t="shared" si="22"/>
        <v>374</v>
      </c>
      <c r="C374" s="266">
        <v>44404</v>
      </c>
      <c r="E374" s="269">
        <v>44404</v>
      </c>
      <c r="G374" s="269" t="s">
        <v>247</v>
      </c>
      <c r="H374" s="275">
        <v>2021</v>
      </c>
      <c r="J374" s="271">
        <v>2016</v>
      </c>
      <c r="L374" s="269" t="str">
        <f t="shared" si="20"/>
        <v>27.07.2016</v>
      </c>
      <c r="M374">
        <v>374</v>
      </c>
      <c r="N374" s="272" t="s">
        <v>578</v>
      </c>
      <c r="O374">
        <v>374</v>
      </c>
      <c r="P374" s="266">
        <f t="shared" si="21"/>
        <v>42578</v>
      </c>
      <c r="Q374">
        <f t="shared" si="23"/>
        <v>374</v>
      </c>
    </row>
    <row r="375" spans="2:17">
      <c r="B375">
        <f t="shared" si="22"/>
        <v>375</v>
      </c>
      <c r="C375" s="266">
        <v>44404</v>
      </c>
      <c r="E375" s="269">
        <v>44404</v>
      </c>
      <c r="G375" s="269" t="s">
        <v>247</v>
      </c>
      <c r="H375" s="275">
        <v>2021</v>
      </c>
      <c r="J375" s="271">
        <v>2016</v>
      </c>
      <c r="L375" s="269" t="str">
        <f t="shared" si="20"/>
        <v>27.07.2016</v>
      </c>
      <c r="M375">
        <v>375</v>
      </c>
      <c r="N375" s="272" t="s">
        <v>578</v>
      </c>
      <c r="O375">
        <v>375</v>
      </c>
      <c r="P375" s="266">
        <f t="shared" si="21"/>
        <v>42578</v>
      </c>
      <c r="Q375">
        <f t="shared" si="23"/>
        <v>375</v>
      </c>
    </row>
    <row r="376" spans="2:17">
      <c r="B376">
        <f t="shared" si="22"/>
        <v>376</v>
      </c>
      <c r="C376" s="266">
        <v>44404</v>
      </c>
      <c r="E376" s="269">
        <v>44404</v>
      </c>
      <c r="G376" s="269" t="s">
        <v>247</v>
      </c>
      <c r="H376" s="275">
        <v>2021</v>
      </c>
      <c r="J376" s="271">
        <v>2016</v>
      </c>
      <c r="L376" s="269" t="str">
        <f t="shared" si="20"/>
        <v>27.07.2016</v>
      </c>
      <c r="M376">
        <v>376</v>
      </c>
      <c r="N376" s="272" t="s">
        <v>578</v>
      </c>
      <c r="O376">
        <v>376</v>
      </c>
      <c r="P376" s="266">
        <f t="shared" si="21"/>
        <v>42578</v>
      </c>
      <c r="Q376">
        <f t="shared" si="23"/>
        <v>376</v>
      </c>
    </row>
    <row r="377" spans="2:17">
      <c r="B377">
        <f t="shared" si="22"/>
        <v>377</v>
      </c>
      <c r="C377" s="266">
        <v>43674</v>
      </c>
      <c r="E377" s="269">
        <v>43674</v>
      </c>
      <c r="G377" s="269" t="s">
        <v>261</v>
      </c>
      <c r="H377" s="275">
        <v>2019</v>
      </c>
      <c r="J377" s="271">
        <v>2016</v>
      </c>
      <c r="L377" s="269" t="str">
        <f t="shared" si="20"/>
        <v>28.07.2016</v>
      </c>
      <c r="M377">
        <v>377</v>
      </c>
      <c r="N377" s="272" t="s">
        <v>696</v>
      </c>
      <c r="O377">
        <v>377</v>
      </c>
      <c r="P377" s="266">
        <f t="shared" si="21"/>
        <v>42579</v>
      </c>
      <c r="Q377">
        <f t="shared" si="23"/>
        <v>377</v>
      </c>
    </row>
    <row r="378" spans="2:17">
      <c r="B378">
        <f t="shared" si="22"/>
        <v>378</v>
      </c>
      <c r="C378" s="266"/>
      <c r="E378" s="269"/>
      <c r="G378" s="269"/>
      <c r="H378" s="275"/>
      <c r="J378" s="271"/>
      <c r="L378" s="269" t="str">
        <f t="shared" si="20"/>
        <v/>
      </c>
      <c r="M378">
        <v>378</v>
      </c>
      <c r="N378" s="272" t="s">
        <v>170</v>
      </c>
      <c r="O378">
        <v>378</v>
      </c>
      <c r="P378" s="266"/>
      <c r="Q378">
        <f t="shared" si="23"/>
        <v>378</v>
      </c>
    </row>
    <row r="379" spans="2:17">
      <c r="B379">
        <f t="shared" si="22"/>
        <v>379</v>
      </c>
      <c r="C379" s="266">
        <v>44405</v>
      </c>
      <c r="E379" s="269">
        <v>44405</v>
      </c>
      <c r="G379" s="269" t="s">
        <v>261</v>
      </c>
      <c r="H379" s="275">
        <v>2021</v>
      </c>
      <c r="J379" s="271">
        <v>2016</v>
      </c>
      <c r="L379" s="269" t="str">
        <f t="shared" si="20"/>
        <v>28.07.2016</v>
      </c>
      <c r="M379">
        <v>379</v>
      </c>
      <c r="N379" s="272" t="s">
        <v>696</v>
      </c>
      <c r="O379">
        <v>379</v>
      </c>
      <c r="P379" s="266">
        <f t="shared" si="21"/>
        <v>42579</v>
      </c>
      <c r="Q379">
        <f t="shared" si="23"/>
        <v>379</v>
      </c>
    </row>
    <row r="380" spans="2:17">
      <c r="B380">
        <f t="shared" si="22"/>
        <v>380</v>
      </c>
      <c r="C380" s="266">
        <v>44406</v>
      </c>
      <c r="E380" s="269">
        <v>44406</v>
      </c>
      <c r="G380" s="269" t="s">
        <v>343</v>
      </c>
      <c r="H380" s="275">
        <v>2021</v>
      </c>
      <c r="J380" s="271">
        <v>2016</v>
      </c>
      <c r="L380" s="269" t="str">
        <f t="shared" si="20"/>
        <v>29.07.2016</v>
      </c>
      <c r="M380">
        <v>380</v>
      </c>
      <c r="N380" s="272" t="s">
        <v>697</v>
      </c>
      <c r="O380">
        <v>380</v>
      </c>
      <c r="P380" s="266">
        <f t="shared" si="21"/>
        <v>42580</v>
      </c>
      <c r="Q380">
        <f t="shared" si="23"/>
        <v>380</v>
      </c>
    </row>
    <row r="381" spans="2:17">
      <c r="B381">
        <f t="shared" si="22"/>
        <v>381</v>
      </c>
      <c r="C381" s="266">
        <v>43675</v>
      </c>
      <c r="E381" s="269">
        <v>43675</v>
      </c>
      <c r="G381" s="269" t="s">
        <v>343</v>
      </c>
      <c r="H381" s="275">
        <v>2019</v>
      </c>
      <c r="J381" s="271">
        <v>2016</v>
      </c>
      <c r="L381" s="269" t="str">
        <f t="shared" si="20"/>
        <v>29.07.2016</v>
      </c>
      <c r="M381">
        <v>381</v>
      </c>
      <c r="N381" s="272" t="s">
        <v>697</v>
      </c>
      <c r="O381">
        <v>381</v>
      </c>
      <c r="P381" s="266">
        <f t="shared" si="21"/>
        <v>42580</v>
      </c>
      <c r="Q381">
        <f t="shared" si="23"/>
        <v>381</v>
      </c>
    </row>
    <row r="382" spans="2:17">
      <c r="B382">
        <f t="shared" si="22"/>
        <v>382</v>
      </c>
      <c r="C382" s="266">
        <v>44411</v>
      </c>
      <c r="E382" s="269">
        <v>44411</v>
      </c>
      <c r="G382" s="269" t="s">
        <v>520</v>
      </c>
      <c r="H382" s="275">
        <v>2021</v>
      </c>
      <c r="J382" s="271">
        <v>2016</v>
      </c>
      <c r="L382" s="269" t="str">
        <f t="shared" si="20"/>
        <v>03.08.2016</v>
      </c>
      <c r="M382">
        <v>382</v>
      </c>
      <c r="N382" s="272" t="s">
        <v>1339</v>
      </c>
      <c r="O382">
        <v>382</v>
      </c>
      <c r="P382" s="266">
        <f t="shared" si="21"/>
        <v>42585</v>
      </c>
      <c r="Q382">
        <f t="shared" si="23"/>
        <v>382</v>
      </c>
    </row>
    <row r="383" spans="2:17">
      <c r="B383">
        <f t="shared" si="22"/>
        <v>383</v>
      </c>
      <c r="C383" s="266">
        <v>44412</v>
      </c>
      <c r="E383" s="269">
        <v>44412</v>
      </c>
      <c r="G383" s="269" t="s">
        <v>489</v>
      </c>
      <c r="H383" s="275">
        <v>2021</v>
      </c>
      <c r="J383" s="271">
        <v>2016</v>
      </c>
      <c r="L383" s="269" t="str">
        <f t="shared" si="20"/>
        <v>04.08.2016</v>
      </c>
      <c r="M383">
        <v>383</v>
      </c>
      <c r="N383" s="272" t="s">
        <v>1340</v>
      </c>
      <c r="O383">
        <v>383</v>
      </c>
      <c r="P383" s="266">
        <f t="shared" si="21"/>
        <v>42586</v>
      </c>
      <c r="Q383">
        <f t="shared" si="23"/>
        <v>383</v>
      </c>
    </row>
    <row r="384" spans="2:17">
      <c r="B384">
        <f t="shared" si="22"/>
        <v>384</v>
      </c>
      <c r="C384" s="266">
        <v>44416</v>
      </c>
      <c r="E384" s="269">
        <v>44416</v>
      </c>
      <c r="G384" s="269" t="s">
        <v>303</v>
      </c>
      <c r="H384" s="275">
        <v>2021</v>
      </c>
      <c r="J384" s="271">
        <v>2016</v>
      </c>
      <c r="L384" s="269" t="str">
        <f t="shared" si="20"/>
        <v>08.08.2016</v>
      </c>
      <c r="M384">
        <v>384</v>
      </c>
      <c r="N384" s="272" t="s">
        <v>1341</v>
      </c>
      <c r="O384">
        <v>384</v>
      </c>
      <c r="P384" s="266">
        <f t="shared" si="21"/>
        <v>42590</v>
      </c>
      <c r="Q384">
        <f t="shared" si="23"/>
        <v>384</v>
      </c>
    </row>
    <row r="385" spans="2:17">
      <c r="B385">
        <f t="shared" si="22"/>
        <v>385</v>
      </c>
      <c r="C385" s="266">
        <v>43687</v>
      </c>
      <c r="E385" s="269">
        <v>43687</v>
      </c>
      <c r="G385" s="269" t="s">
        <v>219</v>
      </c>
      <c r="H385" s="275">
        <v>2019</v>
      </c>
      <c r="J385" s="271">
        <v>2016</v>
      </c>
      <c r="L385" s="269" t="str">
        <f t="shared" si="20"/>
        <v>10.08.2016</v>
      </c>
      <c r="M385">
        <v>385</v>
      </c>
      <c r="N385" s="272" t="s">
        <v>551</v>
      </c>
      <c r="O385">
        <v>385</v>
      </c>
      <c r="P385" s="266">
        <f t="shared" si="21"/>
        <v>42592</v>
      </c>
      <c r="Q385">
        <f t="shared" si="23"/>
        <v>385</v>
      </c>
    </row>
    <row r="386" spans="2:17">
      <c r="B386">
        <f t="shared" si="22"/>
        <v>386</v>
      </c>
      <c r="C386" s="266">
        <v>44420</v>
      </c>
      <c r="E386" s="269">
        <v>44420</v>
      </c>
      <c r="G386" s="269" t="s">
        <v>262</v>
      </c>
      <c r="H386" s="275">
        <v>2021</v>
      </c>
      <c r="J386" s="271">
        <v>2016</v>
      </c>
      <c r="L386" s="269" t="str">
        <f t="shared" ref="L386:L449" si="24">CONCATENATE(G386,J386)</f>
        <v>12.08.2016</v>
      </c>
      <c r="M386">
        <v>386</v>
      </c>
      <c r="N386" s="272" t="s">
        <v>1342</v>
      </c>
      <c r="O386">
        <v>386</v>
      </c>
      <c r="P386" s="266">
        <f t="shared" ref="P386:P449" si="25">VALUE(N386)</f>
        <v>42594</v>
      </c>
      <c r="Q386">
        <f t="shared" si="23"/>
        <v>386</v>
      </c>
    </row>
    <row r="387" spans="2:17">
      <c r="B387">
        <f t="shared" ref="B387:B450" si="26">B386+1</f>
        <v>387</v>
      </c>
      <c r="C387" s="266">
        <v>43700</v>
      </c>
      <c r="E387" s="269">
        <v>43700</v>
      </c>
      <c r="G387" s="269" t="s">
        <v>344</v>
      </c>
      <c r="H387" s="275">
        <v>2019</v>
      </c>
      <c r="J387" s="271">
        <v>2016</v>
      </c>
      <c r="L387" s="269" t="str">
        <f t="shared" si="24"/>
        <v>23.08.2016</v>
      </c>
      <c r="M387">
        <v>387</v>
      </c>
      <c r="N387" s="272" t="s">
        <v>698</v>
      </c>
      <c r="O387">
        <v>387</v>
      </c>
      <c r="P387" s="266">
        <f t="shared" si="25"/>
        <v>42605</v>
      </c>
      <c r="Q387">
        <f t="shared" ref="Q387:Q450" si="27">Q386+1</f>
        <v>387</v>
      </c>
    </row>
    <row r="388" spans="2:17">
      <c r="B388">
        <f t="shared" si="26"/>
        <v>388</v>
      </c>
      <c r="C388" s="266">
        <v>44433</v>
      </c>
      <c r="E388" s="269">
        <v>44433</v>
      </c>
      <c r="G388" s="269" t="s">
        <v>431</v>
      </c>
      <c r="H388" s="275">
        <v>2021</v>
      </c>
      <c r="J388" s="271">
        <v>2016</v>
      </c>
      <c r="L388" s="269" t="str">
        <f t="shared" si="24"/>
        <v>25.08.2016</v>
      </c>
      <c r="M388">
        <v>388</v>
      </c>
      <c r="N388" s="272" t="s">
        <v>916</v>
      </c>
      <c r="O388">
        <v>388</v>
      </c>
      <c r="P388" s="266">
        <f t="shared" si="25"/>
        <v>42607</v>
      </c>
      <c r="Q388">
        <f t="shared" si="27"/>
        <v>388</v>
      </c>
    </row>
    <row r="389" spans="2:17">
      <c r="B389">
        <f t="shared" si="26"/>
        <v>389</v>
      </c>
      <c r="C389" s="266">
        <v>43715</v>
      </c>
      <c r="E389" s="269">
        <v>43715</v>
      </c>
      <c r="G389" s="269" t="s">
        <v>260</v>
      </c>
      <c r="H389" s="275">
        <v>2019</v>
      </c>
      <c r="J389" s="271">
        <v>2016</v>
      </c>
      <c r="L389" s="269" t="str">
        <f t="shared" si="24"/>
        <v>07.09.2016</v>
      </c>
      <c r="M389">
        <v>389</v>
      </c>
      <c r="N389" s="272" t="s">
        <v>699</v>
      </c>
      <c r="O389">
        <v>389</v>
      </c>
      <c r="P389" s="266">
        <f t="shared" si="25"/>
        <v>42620</v>
      </c>
      <c r="Q389">
        <f t="shared" si="27"/>
        <v>389</v>
      </c>
    </row>
    <row r="390" spans="2:17">
      <c r="B390">
        <f t="shared" si="26"/>
        <v>390</v>
      </c>
      <c r="C390" s="266">
        <v>44480</v>
      </c>
      <c r="E390" s="269">
        <v>44480</v>
      </c>
      <c r="G390" s="269" t="s">
        <v>229</v>
      </c>
      <c r="H390" s="275">
        <v>2021</v>
      </c>
      <c r="J390" s="271">
        <v>2016</v>
      </c>
      <c r="L390" s="269" t="str">
        <f t="shared" si="24"/>
        <v>11.10.2016</v>
      </c>
      <c r="M390">
        <v>390</v>
      </c>
      <c r="N390" s="272" t="s">
        <v>703</v>
      </c>
      <c r="O390">
        <v>390</v>
      </c>
      <c r="P390" s="266">
        <f t="shared" si="25"/>
        <v>42654</v>
      </c>
      <c r="Q390">
        <f t="shared" si="27"/>
        <v>390</v>
      </c>
    </row>
    <row r="391" spans="2:17">
      <c r="B391">
        <f t="shared" si="26"/>
        <v>391</v>
      </c>
      <c r="C391" s="266">
        <v>43766</v>
      </c>
      <c r="E391" s="269">
        <v>43766</v>
      </c>
      <c r="G391" s="269" t="s">
        <v>345</v>
      </c>
      <c r="H391" s="275">
        <v>2019</v>
      </c>
      <c r="J391" s="271">
        <v>2016</v>
      </c>
      <c r="L391" s="269" t="str">
        <f t="shared" si="24"/>
        <v>28.10.2016</v>
      </c>
      <c r="M391">
        <v>391</v>
      </c>
      <c r="N391" s="272" t="s">
        <v>700</v>
      </c>
      <c r="O391">
        <v>391</v>
      </c>
      <c r="P391" s="266">
        <f t="shared" si="25"/>
        <v>42671</v>
      </c>
      <c r="Q391">
        <f t="shared" si="27"/>
        <v>391</v>
      </c>
    </row>
    <row r="392" spans="2:17">
      <c r="B392">
        <f t="shared" si="26"/>
        <v>392</v>
      </c>
      <c r="C392" s="266">
        <v>44518</v>
      </c>
      <c r="E392" s="269">
        <v>44518</v>
      </c>
      <c r="G392" s="269" t="s">
        <v>309</v>
      </c>
      <c r="H392" s="275">
        <v>2021</v>
      </c>
      <c r="J392" s="271">
        <v>2016</v>
      </c>
      <c r="L392" s="269" t="str">
        <f t="shared" si="24"/>
        <v>18.11.2016</v>
      </c>
      <c r="M392">
        <v>392</v>
      </c>
      <c r="N392" s="272" t="s">
        <v>876</v>
      </c>
      <c r="O392">
        <v>392</v>
      </c>
      <c r="P392" s="266">
        <f t="shared" si="25"/>
        <v>42692</v>
      </c>
      <c r="Q392">
        <f t="shared" si="27"/>
        <v>392</v>
      </c>
    </row>
    <row r="393" spans="2:17">
      <c r="B393">
        <f t="shared" si="26"/>
        <v>393</v>
      </c>
      <c r="C393" s="266">
        <v>44518</v>
      </c>
      <c r="E393" s="269">
        <v>44518</v>
      </c>
      <c r="G393" s="269" t="s">
        <v>309</v>
      </c>
      <c r="H393" s="275">
        <v>2021</v>
      </c>
      <c r="J393" s="271">
        <v>2016</v>
      </c>
      <c r="L393" s="269" t="str">
        <f t="shared" si="24"/>
        <v>18.11.2016</v>
      </c>
      <c r="M393">
        <v>393</v>
      </c>
      <c r="N393" s="272" t="s">
        <v>876</v>
      </c>
      <c r="O393">
        <v>393</v>
      </c>
      <c r="P393" s="266">
        <f t="shared" si="25"/>
        <v>42692</v>
      </c>
      <c r="Q393">
        <f t="shared" si="27"/>
        <v>393</v>
      </c>
    </row>
    <row r="394" spans="2:17">
      <c r="B394">
        <f t="shared" si="26"/>
        <v>394</v>
      </c>
      <c r="C394" s="266">
        <v>44518</v>
      </c>
      <c r="E394" s="269">
        <v>44518</v>
      </c>
      <c r="G394" s="269" t="s">
        <v>309</v>
      </c>
      <c r="H394" s="275">
        <v>2021</v>
      </c>
      <c r="J394" s="271">
        <v>2016</v>
      </c>
      <c r="L394" s="269" t="str">
        <f t="shared" si="24"/>
        <v>18.11.2016</v>
      </c>
      <c r="M394">
        <v>394</v>
      </c>
      <c r="N394" s="272" t="s">
        <v>876</v>
      </c>
      <c r="O394">
        <v>394</v>
      </c>
      <c r="P394" s="266">
        <f t="shared" si="25"/>
        <v>42692</v>
      </c>
      <c r="Q394">
        <f t="shared" si="27"/>
        <v>394</v>
      </c>
    </row>
    <row r="395" spans="2:17">
      <c r="B395">
        <f t="shared" si="26"/>
        <v>395</v>
      </c>
      <c r="C395" s="266">
        <v>44518</v>
      </c>
      <c r="E395" s="269">
        <v>44518</v>
      </c>
      <c r="G395" s="269" t="s">
        <v>309</v>
      </c>
      <c r="H395" s="275">
        <v>2021</v>
      </c>
      <c r="J395" s="271">
        <v>2016</v>
      </c>
      <c r="L395" s="269" t="str">
        <f t="shared" si="24"/>
        <v>18.11.2016</v>
      </c>
      <c r="M395">
        <v>395</v>
      </c>
      <c r="N395" s="272" t="s">
        <v>876</v>
      </c>
      <c r="O395">
        <v>395</v>
      </c>
      <c r="P395" s="266">
        <f t="shared" si="25"/>
        <v>42692</v>
      </c>
      <c r="Q395">
        <f t="shared" si="27"/>
        <v>395</v>
      </c>
    </row>
    <row r="396" spans="2:17">
      <c r="B396">
        <f t="shared" si="26"/>
        <v>396</v>
      </c>
      <c r="C396" s="266">
        <v>44518</v>
      </c>
      <c r="E396" s="269">
        <v>44518</v>
      </c>
      <c r="G396" s="269" t="s">
        <v>309</v>
      </c>
      <c r="H396" s="275">
        <v>2021</v>
      </c>
      <c r="J396" s="271">
        <v>2016</v>
      </c>
      <c r="L396" s="269" t="str">
        <f t="shared" si="24"/>
        <v>18.11.2016</v>
      </c>
      <c r="M396">
        <v>396</v>
      </c>
      <c r="N396" s="272" t="s">
        <v>876</v>
      </c>
      <c r="O396">
        <v>396</v>
      </c>
      <c r="P396" s="266">
        <f t="shared" si="25"/>
        <v>42692</v>
      </c>
      <c r="Q396">
        <f t="shared" si="27"/>
        <v>396</v>
      </c>
    </row>
    <row r="397" spans="2:17">
      <c r="B397">
        <f t="shared" si="26"/>
        <v>397</v>
      </c>
      <c r="C397" s="266">
        <v>44518</v>
      </c>
      <c r="E397" s="269">
        <v>44518</v>
      </c>
      <c r="G397" s="269" t="s">
        <v>309</v>
      </c>
      <c r="H397" s="275">
        <v>2021</v>
      </c>
      <c r="J397" s="271">
        <v>2016</v>
      </c>
      <c r="L397" s="269" t="str">
        <f t="shared" si="24"/>
        <v>18.11.2016</v>
      </c>
      <c r="M397">
        <v>397</v>
      </c>
      <c r="N397" s="272" t="s">
        <v>876</v>
      </c>
      <c r="O397">
        <v>397</v>
      </c>
      <c r="P397" s="266">
        <f t="shared" si="25"/>
        <v>42692</v>
      </c>
      <c r="Q397">
        <f t="shared" si="27"/>
        <v>397</v>
      </c>
    </row>
    <row r="398" spans="2:17">
      <c r="B398">
        <f t="shared" si="26"/>
        <v>398</v>
      </c>
      <c r="C398" s="266">
        <v>44522</v>
      </c>
      <c r="E398" s="269">
        <v>44522</v>
      </c>
      <c r="G398" s="269" t="s">
        <v>486</v>
      </c>
      <c r="H398" s="275">
        <v>2021</v>
      </c>
      <c r="J398" s="271">
        <v>2016</v>
      </c>
      <c r="L398" s="269" t="str">
        <f t="shared" si="24"/>
        <v>22.11.2016</v>
      </c>
      <c r="M398">
        <v>398</v>
      </c>
      <c r="N398" s="272" t="s">
        <v>998</v>
      </c>
      <c r="O398">
        <v>398</v>
      </c>
      <c r="P398" s="266">
        <f t="shared" si="25"/>
        <v>42696</v>
      </c>
      <c r="Q398">
        <f t="shared" si="27"/>
        <v>398</v>
      </c>
    </row>
    <row r="399" spans="2:17">
      <c r="B399">
        <f t="shared" si="26"/>
        <v>399</v>
      </c>
      <c r="C399" s="266">
        <v>44522</v>
      </c>
      <c r="E399" s="269">
        <v>44522</v>
      </c>
      <c r="G399" s="269" t="s">
        <v>486</v>
      </c>
      <c r="H399" s="275">
        <v>2021</v>
      </c>
      <c r="J399" s="271">
        <v>2016</v>
      </c>
      <c r="L399" s="269" t="str">
        <f t="shared" si="24"/>
        <v>22.11.2016</v>
      </c>
      <c r="M399">
        <v>399</v>
      </c>
      <c r="N399" s="272" t="s">
        <v>998</v>
      </c>
      <c r="O399">
        <v>399</v>
      </c>
      <c r="P399" s="266">
        <f t="shared" si="25"/>
        <v>42696</v>
      </c>
      <c r="Q399">
        <f t="shared" si="27"/>
        <v>399</v>
      </c>
    </row>
    <row r="400" spans="2:17">
      <c r="B400">
        <f t="shared" si="26"/>
        <v>400</v>
      </c>
      <c r="C400" s="266">
        <v>44522</v>
      </c>
      <c r="E400" s="269">
        <v>44522</v>
      </c>
      <c r="G400" s="269" t="s">
        <v>486</v>
      </c>
      <c r="H400" s="275">
        <v>2021</v>
      </c>
      <c r="J400" s="271">
        <v>2016</v>
      </c>
      <c r="L400" s="269" t="str">
        <f t="shared" si="24"/>
        <v>22.11.2016</v>
      </c>
      <c r="M400">
        <v>400</v>
      </c>
      <c r="N400" s="272" t="s">
        <v>998</v>
      </c>
      <c r="O400">
        <v>400</v>
      </c>
      <c r="P400" s="266">
        <f t="shared" si="25"/>
        <v>42696</v>
      </c>
      <c r="Q400">
        <f t="shared" si="27"/>
        <v>400</v>
      </c>
    </row>
    <row r="401" spans="2:17">
      <c r="B401">
        <f t="shared" si="26"/>
        <v>401</v>
      </c>
      <c r="C401" s="266">
        <v>44522</v>
      </c>
      <c r="E401" s="269">
        <v>44522</v>
      </c>
      <c r="G401" s="269" t="s">
        <v>486</v>
      </c>
      <c r="H401" s="275">
        <v>2021</v>
      </c>
      <c r="J401" s="271">
        <v>2016</v>
      </c>
      <c r="L401" s="269" t="str">
        <f t="shared" si="24"/>
        <v>22.11.2016</v>
      </c>
      <c r="M401">
        <v>401</v>
      </c>
      <c r="N401" s="272" t="s">
        <v>998</v>
      </c>
      <c r="O401">
        <v>401</v>
      </c>
      <c r="P401" s="266">
        <f t="shared" si="25"/>
        <v>42696</v>
      </c>
      <c r="Q401">
        <f t="shared" si="27"/>
        <v>401</v>
      </c>
    </row>
    <row r="402" spans="2:17">
      <c r="B402">
        <f t="shared" si="26"/>
        <v>402</v>
      </c>
      <c r="C402" s="266">
        <v>44522</v>
      </c>
      <c r="E402" s="269">
        <v>44522</v>
      </c>
      <c r="G402" s="269" t="s">
        <v>486</v>
      </c>
      <c r="H402" s="275">
        <v>2021</v>
      </c>
      <c r="J402" s="271">
        <v>2016</v>
      </c>
      <c r="L402" s="269" t="str">
        <f t="shared" si="24"/>
        <v>22.11.2016</v>
      </c>
      <c r="M402">
        <v>402</v>
      </c>
      <c r="N402" s="272" t="s">
        <v>998</v>
      </c>
      <c r="O402">
        <v>402</v>
      </c>
      <c r="P402" s="266">
        <f t="shared" si="25"/>
        <v>42696</v>
      </c>
      <c r="Q402">
        <f t="shared" si="27"/>
        <v>402</v>
      </c>
    </row>
    <row r="403" spans="2:17">
      <c r="B403">
        <f t="shared" si="26"/>
        <v>403</v>
      </c>
      <c r="C403" s="266">
        <v>44522</v>
      </c>
      <c r="E403" s="269">
        <v>44522</v>
      </c>
      <c r="G403" s="269" t="s">
        <v>486</v>
      </c>
      <c r="H403" s="275">
        <v>2021</v>
      </c>
      <c r="J403" s="271">
        <v>2016</v>
      </c>
      <c r="L403" s="269" t="str">
        <f t="shared" si="24"/>
        <v>22.11.2016</v>
      </c>
      <c r="M403">
        <v>403</v>
      </c>
      <c r="N403" s="272" t="s">
        <v>998</v>
      </c>
      <c r="O403">
        <v>403</v>
      </c>
      <c r="P403" s="266">
        <f t="shared" si="25"/>
        <v>42696</v>
      </c>
      <c r="Q403">
        <f t="shared" si="27"/>
        <v>403</v>
      </c>
    </row>
    <row r="404" spans="2:17">
      <c r="B404">
        <f t="shared" si="26"/>
        <v>404</v>
      </c>
      <c r="C404" s="266">
        <v>44522</v>
      </c>
      <c r="E404" s="269">
        <v>44522</v>
      </c>
      <c r="G404" s="269" t="s">
        <v>486</v>
      </c>
      <c r="H404" s="275">
        <v>2021</v>
      </c>
      <c r="J404" s="271">
        <v>2016</v>
      </c>
      <c r="L404" s="269" t="str">
        <f t="shared" si="24"/>
        <v>22.11.2016</v>
      </c>
      <c r="M404">
        <v>404</v>
      </c>
      <c r="N404" s="272" t="s">
        <v>998</v>
      </c>
      <c r="O404">
        <v>404</v>
      </c>
      <c r="P404" s="266">
        <f t="shared" si="25"/>
        <v>42696</v>
      </c>
      <c r="Q404">
        <f t="shared" si="27"/>
        <v>404</v>
      </c>
    </row>
    <row r="405" spans="2:17">
      <c r="B405">
        <f t="shared" si="26"/>
        <v>405</v>
      </c>
      <c r="C405" s="266">
        <v>44522</v>
      </c>
      <c r="E405" s="269">
        <v>44522</v>
      </c>
      <c r="G405" s="269" t="s">
        <v>486</v>
      </c>
      <c r="H405" s="275">
        <v>2021</v>
      </c>
      <c r="J405" s="271">
        <v>2016</v>
      </c>
      <c r="L405" s="269" t="str">
        <f t="shared" si="24"/>
        <v>22.11.2016</v>
      </c>
      <c r="M405">
        <v>405</v>
      </c>
      <c r="N405" s="272" t="s">
        <v>998</v>
      </c>
      <c r="O405">
        <v>405</v>
      </c>
      <c r="P405" s="266">
        <f t="shared" si="25"/>
        <v>42696</v>
      </c>
      <c r="Q405">
        <f t="shared" si="27"/>
        <v>405</v>
      </c>
    </row>
    <row r="406" spans="2:17">
      <c r="B406">
        <f t="shared" si="26"/>
        <v>406</v>
      </c>
      <c r="C406" s="266">
        <v>44522</v>
      </c>
      <c r="E406" s="269">
        <v>44522</v>
      </c>
      <c r="G406" s="269" t="s">
        <v>486</v>
      </c>
      <c r="H406" s="275">
        <v>2021</v>
      </c>
      <c r="J406" s="271">
        <v>2016</v>
      </c>
      <c r="L406" s="269" t="str">
        <f t="shared" si="24"/>
        <v>22.11.2016</v>
      </c>
      <c r="M406">
        <v>406</v>
      </c>
      <c r="N406" s="272" t="s">
        <v>998</v>
      </c>
      <c r="O406">
        <v>406</v>
      </c>
      <c r="P406" s="266">
        <f t="shared" si="25"/>
        <v>42696</v>
      </c>
      <c r="Q406">
        <f t="shared" si="27"/>
        <v>406</v>
      </c>
    </row>
    <row r="407" spans="2:17">
      <c r="B407">
        <f t="shared" si="26"/>
        <v>407</v>
      </c>
      <c r="C407" s="266">
        <v>44522</v>
      </c>
      <c r="E407" s="269">
        <v>44522</v>
      </c>
      <c r="G407" s="269" t="s">
        <v>486</v>
      </c>
      <c r="H407" s="275">
        <v>2021</v>
      </c>
      <c r="J407" s="271">
        <v>2016</v>
      </c>
      <c r="L407" s="269" t="str">
        <f t="shared" si="24"/>
        <v>22.11.2016</v>
      </c>
      <c r="M407">
        <v>407</v>
      </c>
      <c r="N407" s="272" t="s">
        <v>998</v>
      </c>
      <c r="O407">
        <v>407</v>
      </c>
      <c r="P407" s="266">
        <f t="shared" si="25"/>
        <v>42696</v>
      </c>
      <c r="Q407">
        <f t="shared" si="27"/>
        <v>407</v>
      </c>
    </row>
    <row r="408" spans="2:17">
      <c r="B408">
        <f t="shared" si="26"/>
        <v>408</v>
      </c>
      <c r="C408" s="266">
        <v>44522</v>
      </c>
      <c r="E408" s="269">
        <v>44522</v>
      </c>
      <c r="G408" s="269" t="s">
        <v>486</v>
      </c>
      <c r="H408" s="275">
        <v>2021</v>
      </c>
      <c r="J408" s="271">
        <v>2016</v>
      </c>
      <c r="L408" s="269" t="str">
        <f t="shared" si="24"/>
        <v>22.11.2016</v>
      </c>
      <c r="M408">
        <v>408</v>
      </c>
      <c r="N408" s="272" t="s">
        <v>998</v>
      </c>
      <c r="O408">
        <v>408</v>
      </c>
      <c r="P408" s="266">
        <f t="shared" si="25"/>
        <v>42696</v>
      </c>
      <c r="Q408">
        <f t="shared" si="27"/>
        <v>408</v>
      </c>
    </row>
    <row r="409" spans="2:17">
      <c r="B409">
        <f t="shared" si="26"/>
        <v>409</v>
      </c>
      <c r="C409" s="266">
        <v>44522</v>
      </c>
      <c r="E409" s="269">
        <v>44522</v>
      </c>
      <c r="G409" s="269" t="s">
        <v>486</v>
      </c>
      <c r="H409" s="275">
        <v>2021</v>
      </c>
      <c r="J409" s="271">
        <v>2016</v>
      </c>
      <c r="L409" s="269" t="str">
        <f t="shared" si="24"/>
        <v>22.11.2016</v>
      </c>
      <c r="M409">
        <v>409</v>
      </c>
      <c r="N409" s="272" t="s">
        <v>998</v>
      </c>
      <c r="O409">
        <v>409</v>
      </c>
      <c r="P409" s="266">
        <f t="shared" si="25"/>
        <v>42696</v>
      </c>
      <c r="Q409">
        <f t="shared" si="27"/>
        <v>409</v>
      </c>
    </row>
    <row r="410" spans="2:17">
      <c r="B410">
        <f t="shared" si="26"/>
        <v>410</v>
      </c>
      <c r="C410" s="266">
        <v>44522</v>
      </c>
      <c r="E410" s="269">
        <v>44522</v>
      </c>
      <c r="G410" s="269" t="s">
        <v>486</v>
      </c>
      <c r="H410" s="275">
        <v>2021</v>
      </c>
      <c r="J410" s="271">
        <v>2016</v>
      </c>
      <c r="L410" s="269" t="str">
        <f t="shared" si="24"/>
        <v>22.11.2016</v>
      </c>
      <c r="M410">
        <v>410</v>
      </c>
      <c r="N410" s="272" t="s">
        <v>998</v>
      </c>
      <c r="O410">
        <v>410</v>
      </c>
      <c r="P410" s="266">
        <f t="shared" si="25"/>
        <v>42696</v>
      </c>
      <c r="Q410">
        <f t="shared" si="27"/>
        <v>410</v>
      </c>
    </row>
    <row r="411" spans="2:17">
      <c r="B411">
        <f t="shared" si="26"/>
        <v>411</v>
      </c>
      <c r="C411" s="266">
        <v>44522</v>
      </c>
      <c r="E411" s="269">
        <v>44522</v>
      </c>
      <c r="G411" s="269" t="s">
        <v>486</v>
      </c>
      <c r="H411" s="275">
        <v>2021</v>
      </c>
      <c r="J411" s="271">
        <v>2016</v>
      </c>
      <c r="L411" s="269" t="str">
        <f t="shared" si="24"/>
        <v>22.11.2016</v>
      </c>
      <c r="M411">
        <v>411</v>
      </c>
      <c r="N411" s="272" t="s">
        <v>998</v>
      </c>
      <c r="O411">
        <v>411</v>
      </c>
      <c r="P411" s="266">
        <f t="shared" si="25"/>
        <v>42696</v>
      </c>
      <c r="Q411">
        <f t="shared" si="27"/>
        <v>411</v>
      </c>
    </row>
    <row r="412" spans="2:17">
      <c r="B412">
        <f t="shared" si="26"/>
        <v>412</v>
      </c>
      <c r="C412" s="266">
        <v>44525</v>
      </c>
      <c r="E412" s="269">
        <v>44525</v>
      </c>
      <c r="G412" s="269" t="s">
        <v>336</v>
      </c>
      <c r="H412" s="275">
        <v>2021</v>
      </c>
      <c r="J412" s="271">
        <v>2016</v>
      </c>
      <c r="L412" s="269" t="str">
        <f t="shared" si="24"/>
        <v>25.11.2016</v>
      </c>
      <c r="M412">
        <v>412</v>
      </c>
      <c r="N412" s="272" t="s">
        <v>1343</v>
      </c>
      <c r="O412">
        <v>412</v>
      </c>
      <c r="P412" s="266">
        <f t="shared" si="25"/>
        <v>42699</v>
      </c>
      <c r="Q412">
        <f t="shared" si="27"/>
        <v>412</v>
      </c>
    </row>
    <row r="413" spans="2:17">
      <c r="B413">
        <f t="shared" si="26"/>
        <v>413</v>
      </c>
      <c r="C413" s="266">
        <v>44525</v>
      </c>
      <c r="E413" s="269">
        <v>44525</v>
      </c>
      <c r="G413" s="269" t="s">
        <v>336</v>
      </c>
      <c r="H413" s="275">
        <v>2021</v>
      </c>
      <c r="J413" s="271">
        <v>2016</v>
      </c>
      <c r="L413" s="269" t="str">
        <f t="shared" si="24"/>
        <v>25.11.2016</v>
      </c>
      <c r="M413">
        <v>413</v>
      </c>
      <c r="N413" s="272" t="s">
        <v>1343</v>
      </c>
      <c r="O413">
        <v>413</v>
      </c>
      <c r="P413" s="266">
        <f t="shared" si="25"/>
        <v>42699</v>
      </c>
      <c r="Q413">
        <f t="shared" si="27"/>
        <v>413</v>
      </c>
    </row>
    <row r="414" spans="2:17">
      <c r="B414">
        <f t="shared" si="26"/>
        <v>414</v>
      </c>
      <c r="C414" s="266">
        <v>44525</v>
      </c>
      <c r="E414" s="269">
        <v>44525</v>
      </c>
      <c r="G414" s="269" t="s">
        <v>336</v>
      </c>
      <c r="H414" s="275">
        <v>2021</v>
      </c>
      <c r="J414" s="271">
        <v>2016</v>
      </c>
      <c r="L414" s="269" t="str">
        <f t="shared" si="24"/>
        <v>25.11.2016</v>
      </c>
      <c r="M414">
        <v>414</v>
      </c>
      <c r="N414" s="272" t="s">
        <v>1343</v>
      </c>
      <c r="O414">
        <v>414</v>
      </c>
      <c r="P414" s="266">
        <f t="shared" si="25"/>
        <v>42699</v>
      </c>
      <c r="Q414">
        <f t="shared" si="27"/>
        <v>414</v>
      </c>
    </row>
    <row r="415" spans="2:17">
      <c r="B415">
        <f t="shared" si="26"/>
        <v>415</v>
      </c>
      <c r="C415" s="266">
        <v>44525</v>
      </c>
      <c r="E415" s="269">
        <v>44525</v>
      </c>
      <c r="G415" s="269" t="s">
        <v>336</v>
      </c>
      <c r="H415" s="275">
        <v>2021</v>
      </c>
      <c r="J415" s="271">
        <v>2016</v>
      </c>
      <c r="L415" s="269" t="str">
        <f t="shared" si="24"/>
        <v>25.11.2016</v>
      </c>
      <c r="M415">
        <v>415</v>
      </c>
      <c r="N415" s="272" t="s">
        <v>1343</v>
      </c>
      <c r="O415">
        <v>415</v>
      </c>
      <c r="P415" s="266">
        <f t="shared" si="25"/>
        <v>42699</v>
      </c>
      <c r="Q415">
        <f t="shared" si="27"/>
        <v>415</v>
      </c>
    </row>
    <row r="416" spans="2:17">
      <c r="B416">
        <f t="shared" si="26"/>
        <v>416</v>
      </c>
      <c r="C416" s="266">
        <v>44525</v>
      </c>
      <c r="E416" s="269">
        <v>44525</v>
      </c>
      <c r="G416" s="269" t="s">
        <v>336</v>
      </c>
      <c r="H416" s="275">
        <v>2021</v>
      </c>
      <c r="J416" s="271">
        <v>2016</v>
      </c>
      <c r="L416" s="269" t="str">
        <f t="shared" si="24"/>
        <v>25.11.2016</v>
      </c>
      <c r="M416">
        <v>416</v>
      </c>
      <c r="N416" s="272" t="s">
        <v>1343</v>
      </c>
      <c r="O416">
        <v>416</v>
      </c>
      <c r="P416" s="266">
        <f t="shared" si="25"/>
        <v>42699</v>
      </c>
      <c r="Q416">
        <f t="shared" si="27"/>
        <v>416</v>
      </c>
    </row>
    <row r="417" spans="2:17">
      <c r="B417">
        <f t="shared" si="26"/>
        <v>417</v>
      </c>
      <c r="C417" s="266">
        <v>44525</v>
      </c>
      <c r="E417" s="269">
        <v>44525</v>
      </c>
      <c r="G417" s="269" t="s">
        <v>336</v>
      </c>
      <c r="H417" s="275">
        <v>2021</v>
      </c>
      <c r="J417" s="271">
        <v>2016</v>
      </c>
      <c r="L417" s="269" t="str">
        <f t="shared" si="24"/>
        <v>25.11.2016</v>
      </c>
      <c r="M417">
        <v>417</v>
      </c>
      <c r="N417" s="272" t="s">
        <v>1343</v>
      </c>
      <c r="O417">
        <v>417</v>
      </c>
      <c r="P417" s="266">
        <f t="shared" si="25"/>
        <v>42699</v>
      </c>
      <c r="Q417">
        <f t="shared" si="27"/>
        <v>417</v>
      </c>
    </row>
    <row r="418" spans="2:17">
      <c r="B418">
        <f t="shared" si="26"/>
        <v>418</v>
      </c>
      <c r="C418" s="266">
        <v>44525</v>
      </c>
      <c r="E418" s="269">
        <v>44525</v>
      </c>
      <c r="G418" s="269" t="s">
        <v>336</v>
      </c>
      <c r="H418" s="275">
        <v>2021</v>
      </c>
      <c r="J418" s="271">
        <v>2016</v>
      </c>
      <c r="L418" s="269" t="str">
        <f t="shared" si="24"/>
        <v>25.11.2016</v>
      </c>
      <c r="M418">
        <v>418</v>
      </c>
      <c r="N418" s="272" t="s">
        <v>1343</v>
      </c>
      <c r="O418">
        <v>418</v>
      </c>
      <c r="P418" s="266">
        <f t="shared" si="25"/>
        <v>42699</v>
      </c>
      <c r="Q418">
        <f t="shared" si="27"/>
        <v>418</v>
      </c>
    </row>
    <row r="419" spans="2:17">
      <c r="B419">
        <f t="shared" si="26"/>
        <v>419</v>
      </c>
      <c r="C419" s="266">
        <v>44525</v>
      </c>
      <c r="E419" s="269">
        <v>44525</v>
      </c>
      <c r="G419" s="269" t="s">
        <v>336</v>
      </c>
      <c r="H419" s="275">
        <v>2021</v>
      </c>
      <c r="J419" s="271">
        <v>2016</v>
      </c>
      <c r="L419" s="269" t="str">
        <f t="shared" si="24"/>
        <v>25.11.2016</v>
      </c>
      <c r="M419">
        <v>419</v>
      </c>
      <c r="N419" s="272" t="s">
        <v>1343</v>
      </c>
      <c r="O419">
        <v>419</v>
      </c>
      <c r="P419" s="266">
        <f t="shared" si="25"/>
        <v>42699</v>
      </c>
      <c r="Q419">
        <f t="shared" si="27"/>
        <v>419</v>
      </c>
    </row>
    <row r="420" spans="2:17">
      <c r="B420">
        <f t="shared" si="26"/>
        <v>420</v>
      </c>
      <c r="C420" s="266">
        <v>44525</v>
      </c>
      <c r="E420" s="269">
        <v>44525</v>
      </c>
      <c r="G420" s="269" t="s">
        <v>336</v>
      </c>
      <c r="H420" s="275">
        <v>2021</v>
      </c>
      <c r="J420" s="271">
        <v>2016</v>
      </c>
      <c r="L420" s="269" t="str">
        <f t="shared" si="24"/>
        <v>25.11.2016</v>
      </c>
      <c r="M420">
        <v>420</v>
      </c>
      <c r="N420" s="272" t="s">
        <v>1343</v>
      </c>
      <c r="O420">
        <v>420</v>
      </c>
      <c r="P420" s="266">
        <f t="shared" si="25"/>
        <v>42699</v>
      </c>
      <c r="Q420">
        <f t="shared" si="27"/>
        <v>420</v>
      </c>
    </row>
    <row r="421" spans="2:17">
      <c r="B421">
        <f t="shared" si="26"/>
        <v>421</v>
      </c>
      <c r="C421" s="266">
        <v>44525</v>
      </c>
      <c r="E421" s="269">
        <v>44525</v>
      </c>
      <c r="G421" s="269" t="s">
        <v>336</v>
      </c>
      <c r="H421" s="275">
        <v>2021</v>
      </c>
      <c r="J421" s="271">
        <v>2016</v>
      </c>
      <c r="L421" s="269" t="str">
        <f t="shared" si="24"/>
        <v>25.11.2016</v>
      </c>
      <c r="M421">
        <v>421</v>
      </c>
      <c r="N421" s="272" t="s">
        <v>1343</v>
      </c>
      <c r="O421">
        <v>421</v>
      </c>
      <c r="P421" s="266">
        <f t="shared" si="25"/>
        <v>42699</v>
      </c>
      <c r="Q421">
        <f t="shared" si="27"/>
        <v>421</v>
      </c>
    </row>
    <row r="422" spans="2:17">
      <c r="B422">
        <f t="shared" si="26"/>
        <v>422</v>
      </c>
      <c r="C422" s="266">
        <v>44525</v>
      </c>
      <c r="E422" s="269">
        <v>44525</v>
      </c>
      <c r="G422" s="269" t="s">
        <v>336</v>
      </c>
      <c r="H422" s="275">
        <v>2021</v>
      </c>
      <c r="J422" s="271">
        <v>2016</v>
      </c>
      <c r="L422" s="269" t="str">
        <f t="shared" si="24"/>
        <v>25.11.2016</v>
      </c>
      <c r="M422">
        <v>422</v>
      </c>
      <c r="N422" s="272" t="s">
        <v>1343</v>
      </c>
      <c r="O422">
        <v>422</v>
      </c>
      <c r="P422" s="266">
        <f t="shared" si="25"/>
        <v>42699</v>
      </c>
      <c r="Q422">
        <f t="shared" si="27"/>
        <v>422</v>
      </c>
    </row>
    <row r="423" spans="2:17">
      <c r="B423">
        <f t="shared" si="26"/>
        <v>423</v>
      </c>
      <c r="C423" s="266">
        <v>44525</v>
      </c>
      <c r="E423" s="269">
        <v>44525</v>
      </c>
      <c r="G423" s="269" t="s">
        <v>336</v>
      </c>
      <c r="H423" s="275">
        <v>2021</v>
      </c>
      <c r="J423" s="271">
        <v>2016</v>
      </c>
      <c r="L423" s="269" t="str">
        <f t="shared" si="24"/>
        <v>25.11.2016</v>
      </c>
      <c r="M423">
        <v>423</v>
      </c>
      <c r="N423" s="272" t="s">
        <v>1343</v>
      </c>
      <c r="O423">
        <v>423</v>
      </c>
      <c r="P423" s="266">
        <f t="shared" si="25"/>
        <v>42699</v>
      </c>
      <c r="Q423">
        <f t="shared" si="27"/>
        <v>423</v>
      </c>
    </row>
    <row r="424" spans="2:17">
      <c r="B424">
        <f t="shared" si="26"/>
        <v>424</v>
      </c>
      <c r="C424" s="266">
        <v>44525</v>
      </c>
      <c r="E424" s="269">
        <v>44525</v>
      </c>
      <c r="G424" s="269" t="s">
        <v>336</v>
      </c>
      <c r="H424" s="275">
        <v>2021</v>
      </c>
      <c r="J424" s="271">
        <v>2016</v>
      </c>
      <c r="L424" s="269" t="str">
        <f t="shared" si="24"/>
        <v>25.11.2016</v>
      </c>
      <c r="M424">
        <v>424</v>
      </c>
      <c r="N424" s="272" t="s">
        <v>1343</v>
      </c>
      <c r="O424">
        <v>424</v>
      </c>
      <c r="P424" s="266">
        <f t="shared" si="25"/>
        <v>42699</v>
      </c>
      <c r="Q424">
        <f t="shared" si="27"/>
        <v>424</v>
      </c>
    </row>
    <row r="425" spans="2:17">
      <c r="B425">
        <f t="shared" si="26"/>
        <v>425</v>
      </c>
      <c r="C425" s="266">
        <v>44525</v>
      </c>
      <c r="E425" s="269">
        <v>44525</v>
      </c>
      <c r="G425" s="269" t="s">
        <v>336</v>
      </c>
      <c r="H425" s="275">
        <v>2021</v>
      </c>
      <c r="J425" s="271">
        <v>2016</v>
      </c>
      <c r="L425" s="269" t="str">
        <f t="shared" si="24"/>
        <v>25.11.2016</v>
      </c>
      <c r="M425">
        <v>425</v>
      </c>
      <c r="N425" s="272" t="s">
        <v>1343</v>
      </c>
      <c r="O425">
        <v>425</v>
      </c>
      <c r="P425" s="266">
        <f t="shared" si="25"/>
        <v>42699</v>
      </c>
      <c r="Q425">
        <f t="shared" si="27"/>
        <v>425</v>
      </c>
    </row>
    <row r="426" spans="2:17">
      <c r="B426">
        <f t="shared" si="26"/>
        <v>426</v>
      </c>
      <c r="C426" s="266">
        <v>44525</v>
      </c>
      <c r="E426" s="269">
        <v>44525</v>
      </c>
      <c r="G426" s="269" t="s">
        <v>336</v>
      </c>
      <c r="H426" s="275">
        <v>2021</v>
      </c>
      <c r="J426" s="271">
        <v>2016</v>
      </c>
      <c r="L426" s="269" t="str">
        <f t="shared" si="24"/>
        <v>25.11.2016</v>
      </c>
      <c r="M426">
        <v>426</v>
      </c>
      <c r="N426" s="272" t="s">
        <v>1343</v>
      </c>
      <c r="O426">
        <v>426</v>
      </c>
      <c r="P426" s="266">
        <f t="shared" si="25"/>
        <v>42699</v>
      </c>
      <c r="Q426">
        <f t="shared" si="27"/>
        <v>426</v>
      </c>
    </row>
    <row r="427" spans="2:17">
      <c r="B427">
        <f t="shared" si="26"/>
        <v>427</v>
      </c>
      <c r="C427" s="266">
        <v>44525</v>
      </c>
      <c r="E427" s="269">
        <v>44525</v>
      </c>
      <c r="G427" s="269" t="s">
        <v>336</v>
      </c>
      <c r="H427" s="275">
        <v>2021</v>
      </c>
      <c r="J427" s="271">
        <v>2016</v>
      </c>
      <c r="L427" s="269" t="str">
        <f t="shared" si="24"/>
        <v>25.11.2016</v>
      </c>
      <c r="M427">
        <v>427</v>
      </c>
      <c r="N427" s="272" t="s">
        <v>1343</v>
      </c>
      <c r="O427">
        <v>427</v>
      </c>
      <c r="P427" s="266">
        <f t="shared" si="25"/>
        <v>42699</v>
      </c>
      <c r="Q427">
        <f t="shared" si="27"/>
        <v>427</v>
      </c>
    </row>
    <row r="428" spans="2:17">
      <c r="B428">
        <f t="shared" si="26"/>
        <v>428</v>
      </c>
      <c r="C428" s="266">
        <v>44525</v>
      </c>
      <c r="E428" s="269">
        <v>44525</v>
      </c>
      <c r="G428" s="269" t="s">
        <v>336</v>
      </c>
      <c r="H428" s="275">
        <v>2021</v>
      </c>
      <c r="J428" s="271">
        <v>2016</v>
      </c>
      <c r="L428" s="269" t="str">
        <f t="shared" si="24"/>
        <v>25.11.2016</v>
      </c>
      <c r="M428">
        <v>428</v>
      </c>
      <c r="N428" s="272" t="s">
        <v>1343</v>
      </c>
      <c r="O428">
        <v>428</v>
      </c>
      <c r="P428" s="266">
        <f t="shared" si="25"/>
        <v>42699</v>
      </c>
      <c r="Q428">
        <f t="shared" si="27"/>
        <v>428</v>
      </c>
    </row>
    <row r="429" spans="2:17">
      <c r="B429">
        <f t="shared" si="26"/>
        <v>429</v>
      </c>
      <c r="C429" s="266">
        <v>44525</v>
      </c>
      <c r="E429" s="269">
        <v>44525</v>
      </c>
      <c r="G429" s="269" t="s">
        <v>336</v>
      </c>
      <c r="H429" s="275">
        <v>2021</v>
      </c>
      <c r="J429" s="271">
        <v>2016</v>
      </c>
      <c r="L429" s="269" t="str">
        <f t="shared" si="24"/>
        <v>25.11.2016</v>
      </c>
      <c r="M429">
        <v>429</v>
      </c>
      <c r="N429" s="272" t="s">
        <v>1343</v>
      </c>
      <c r="O429">
        <v>429</v>
      </c>
      <c r="P429" s="266">
        <f t="shared" si="25"/>
        <v>42699</v>
      </c>
      <c r="Q429">
        <f t="shared" si="27"/>
        <v>429</v>
      </c>
    </row>
    <row r="430" spans="2:17">
      <c r="B430">
        <f t="shared" si="26"/>
        <v>430</v>
      </c>
      <c r="C430" s="266">
        <v>44525</v>
      </c>
      <c r="E430" s="269">
        <v>44525</v>
      </c>
      <c r="G430" s="269" t="s">
        <v>336</v>
      </c>
      <c r="H430" s="275">
        <v>2021</v>
      </c>
      <c r="J430" s="271">
        <v>2016</v>
      </c>
      <c r="L430" s="269" t="str">
        <f t="shared" si="24"/>
        <v>25.11.2016</v>
      </c>
      <c r="M430">
        <v>430</v>
      </c>
      <c r="N430" s="272" t="s">
        <v>1343</v>
      </c>
      <c r="O430">
        <v>430</v>
      </c>
      <c r="P430" s="266">
        <f t="shared" si="25"/>
        <v>42699</v>
      </c>
      <c r="Q430">
        <f t="shared" si="27"/>
        <v>430</v>
      </c>
    </row>
    <row r="431" spans="2:17">
      <c r="B431">
        <f t="shared" si="26"/>
        <v>431</v>
      </c>
      <c r="C431" s="266">
        <v>44525</v>
      </c>
      <c r="E431" s="269">
        <v>44525</v>
      </c>
      <c r="G431" s="269" t="s">
        <v>336</v>
      </c>
      <c r="H431" s="275">
        <v>2021</v>
      </c>
      <c r="J431" s="271">
        <v>2016</v>
      </c>
      <c r="L431" s="269" t="str">
        <f t="shared" si="24"/>
        <v>25.11.2016</v>
      </c>
      <c r="M431">
        <v>431</v>
      </c>
      <c r="N431" s="272" t="s">
        <v>1343</v>
      </c>
      <c r="O431">
        <v>431</v>
      </c>
      <c r="P431" s="266">
        <f t="shared" si="25"/>
        <v>42699</v>
      </c>
      <c r="Q431">
        <f t="shared" si="27"/>
        <v>431</v>
      </c>
    </row>
    <row r="432" spans="2:17">
      <c r="B432">
        <f t="shared" si="26"/>
        <v>432</v>
      </c>
      <c r="C432" s="266">
        <v>44528</v>
      </c>
      <c r="E432" s="269">
        <v>44528</v>
      </c>
      <c r="G432" s="269" t="s">
        <v>314</v>
      </c>
      <c r="H432" s="275">
        <v>2021</v>
      </c>
      <c r="J432" s="271">
        <v>2016</v>
      </c>
      <c r="L432" s="269" t="str">
        <f t="shared" si="24"/>
        <v>28.11.2016</v>
      </c>
      <c r="M432">
        <v>432</v>
      </c>
      <c r="N432" s="272" t="s">
        <v>701</v>
      </c>
      <c r="O432">
        <v>432</v>
      </c>
      <c r="P432" s="266">
        <f t="shared" si="25"/>
        <v>42702</v>
      </c>
      <c r="Q432">
        <f t="shared" si="27"/>
        <v>432</v>
      </c>
    </row>
    <row r="433" spans="2:17">
      <c r="B433">
        <f t="shared" si="26"/>
        <v>433</v>
      </c>
      <c r="C433" s="266">
        <v>44528</v>
      </c>
      <c r="E433" s="269">
        <v>44528</v>
      </c>
      <c r="G433" s="269" t="s">
        <v>314</v>
      </c>
      <c r="H433" s="275">
        <v>2021</v>
      </c>
      <c r="J433" s="271">
        <v>2016</v>
      </c>
      <c r="L433" s="269" t="str">
        <f t="shared" si="24"/>
        <v>28.11.2016</v>
      </c>
      <c r="M433">
        <v>433</v>
      </c>
      <c r="N433" s="272" t="s">
        <v>701</v>
      </c>
      <c r="O433">
        <v>433</v>
      </c>
      <c r="P433" s="266">
        <f t="shared" si="25"/>
        <v>42702</v>
      </c>
      <c r="Q433">
        <f t="shared" si="27"/>
        <v>433</v>
      </c>
    </row>
    <row r="434" spans="2:17">
      <c r="B434">
        <f t="shared" si="26"/>
        <v>434</v>
      </c>
      <c r="C434" s="266">
        <v>44528</v>
      </c>
      <c r="E434" s="269">
        <v>44528</v>
      </c>
      <c r="G434" s="269" t="s">
        <v>314</v>
      </c>
      <c r="H434" s="275">
        <v>2021</v>
      </c>
      <c r="J434" s="271">
        <v>2016</v>
      </c>
      <c r="L434" s="269" t="str">
        <f t="shared" si="24"/>
        <v>28.11.2016</v>
      </c>
      <c r="M434">
        <v>434</v>
      </c>
      <c r="N434" s="272" t="s">
        <v>701</v>
      </c>
      <c r="O434">
        <v>434</v>
      </c>
      <c r="P434" s="266">
        <f t="shared" si="25"/>
        <v>42702</v>
      </c>
      <c r="Q434">
        <f t="shared" si="27"/>
        <v>434</v>
      </c>
    </row>
    <row r="435" spans="2:17">
      <c r="B435">
        <f t="shared" si="26"/>
        <v>435</v>
      </c>
      <c r="C435" s="266">
        <v>44528</v>
      </c>
      <c r="E435" s="269">
        <v>44528</v>
      </c>
      <c r="G435" s="269" t="s">
        <v>314</v>
      </c>
      <c r="H435" s="275">
        <v>2021</v>
      </c>
      <c r="J435" s="271">
        <v>2016</v>
      </c>
      <c r="L435" s="269" t="str">
        <f t="shared" si="24"/>
        <v>28.11.2016</v>
      </c>
      <c r="M435">
        <v>435</v>
      </c>
      <c r="N435" s="272" t="s">
        <v>701</v>
      </c>
      <c r="O435">
        <v>435</v>
      </c>
      <c r="P435" s="266">
        <f t="shared" si="25"/>
        <v>42702</v>
      </c>
      <c r="Q435">
        <f t="shared" si="27"/>
        <v>435</v>
      </c>
    </row>
    <row r="436" spans="2:17">
      <c r="B436">
        <f t="shared" si="26"/>
        <v>436</v>
      </c>
      <c r="C436" s="266">
        <v>44528</v>
      </c>
      <c r="E436" s="269">
        <v>44528</v>
      </c>
      <c r="G436" s="269" t="s">
        <v>314</v>
      </c>
      <c r="H436" s="275">
        <v>2021</v>
      </c>
      <c r="J436" s="271">
        <v>2016</v>
      </c>
      <c r="L436" s="269" t="str">
        <f t="shared" si="24"/>
        <v>28.11.2016</v>
      </c>
      <c r="M436">
        <v>436</v>
      </c>
      <c r="N436" s="272" t="s">
        <v>701</v>
      </c>
      <c r="O436">
        <v>436</v>
      </c>
      <c r="P436" s="266">
        <f t="shared" si="25"/>
        <v>42702</v>
      </c>
      <c r="Q436">
        <f t="shared" si="27"/>
        <v>436</v>
      </c>
    </row>
    <row r="437" spans="2:17">
      <c r="B437">
        <f t="shared" si="26"/>
        <v>437</v>
      </c>
      <c r="C437" s="266">
        <v>44528</v>
      </c>
      <c r="E437" s="269">
        <v>44528</v>
      </c>
      <c r="G437" s="269" t="s">
        <v>314</v>
      </c>
      <c r="H437" s="275">
        <v>2021</v>
      </c>
      <c r="J437" s="271">
        <v>2016</v>
      </c>
      <c r="L437" s="269" t="str">
        <f t="shared" si="24"/>
        <v>28.11.2016</v>
      </c>
      <c r="M437">
        <v>437</v>
      </c>
      <c r="N437" s="272" t="s">
        <v>701</v>
      </c>
      <c r="O437">
        <v>437</v>
      </c>
      <c r="P437" s="266">
        <f t="shared" si="25"/>
        <v>42702</v>
      </c>
      <c r="Q437">
        <f t="shared" si="27"/>
        <v>437</v>
      </c>
    </row>
    <row r="438" spans="2:17">
      <c r="B438">
        <f t="shared" si="26"/>
        <v>438</v>
      </c>
      <c r="C438" s="266">
        <v>44528</v>
      </c>
      <c r="E438" s="269">
        <v>44528</v>
      </c>
      <c r="G438" s="269" t="s">
        <v>314</v>
      </c>
      <c r="H438" s="275">
        <v>2021</v>
      </c>
      <c r="J438" s="271">
        <v>2016</v>
      </c>
      <c r="L438" s="269" t="str">
        <f t="shared" si="24"/>
        <v>28.11.2016</v>
      </c>
      <c r="M438">
        <v>438</v>
      </c>
      <c r="N438" s="272" t="s">
        <v>701</v>
      </c>
      <c r="O438">
        <v>438</v>
      </c>
      <c r="P438" s="266">
        <f t="shared" si="25"/>
        <v>42702</v>
      </c>
      <c r="Q438">
        <f t="shared" si="27"/>
        <v>438</v>
      </c>
    </row>
    <row r="439" spans="2:17">
      <c r="B439">
        <f t="shared" si="26"/>
        <v>439</v>
      </c>
      <c r="C439" s="266">
        <v>44528</v>
      </c>
      <c r="E439" s="269">
        <v>44528</v>
      </c>
      <c r="G439" s="269" t="s">
        <v>314</v>
      </c>
      <c r="H439" s="275">
        <v>2021</v>
      </c>
      <c r="J439" s="271">
        <v>2016</v>
      </c>
      <c r="L439" s="269" t="str">
        <f t="shared" si="24"/>
        <v>28.11.2016</v>
      </c>
      <c r="M439">
        <v>439</v>
      </c>
      <c r="N439" s="272" t="s">
        <v>701</v>
      </c>
      <c r="O439">
        <v>439</v>
      </c>
      <c r="P439" s="266">
        <f t="shared" si="25"/>
        <v>42702</v>
      </c>
      <c r="Q439">
        <f t="shared" si="27"/>
        <v>439</v>
      </c>
    </row>
    <row r="440" spans="2:17">
      <c r="B440">
        <f t="shared" si="26"/>
        <v>440</v>
      </c>
      <c r="C440" s="266">
        <v>44528</v>
      </c>
      <c r="E440" s="269">
        <v>44528</v>
      </c>
      <c r="G440" s="269" t="s">
        <v>314</v>
      </c>
      <c r="H440" s="275">
        <v>2021</v>
      </c>
      <c r="J440" s="271">
        <v>2016</v>
      </c>
      <c r="L440" s="269" t="str">
        <f t="shared" si="24"/>
        <v>28.11.2016</v>
      </c>
      <c r="M440">
        <v>440</v>
      </c>
      <c r="N440" s="272" t="s">
        <v>701</v>
      </c>
      <c r="O440">
        <v>440</v>
      </c>
      <c r="P440" s="266">
        <f t="shared" si="25"/>
        <v>42702</v>
      </c>
      <c r="Q440">
        <f t="shared" si="27"/>
        <v>440</v>
      </c>
    </row>
    <row r="441" spans="2:17">
      <c r="B441">
        <f t="shared" si="26"/>
        <v>441</v>
      </c>
      <c r="C441" s="266">
        <v>44528</v>
      </c>
      <c r="E441" s="269">
        <v>44528</v>
      </c>
      <c r="G441" s="269" t="s">
        <v>314</v>
      </c>
      <c r="H441" s="275">
        <v>2021</v>
      </c>
      <c r="J441" s="271">
        <v>2016</v>
      </c>
      <c r="L441" s="269" t="str">
        <f t="shared" si="24"/>
        <v>28.11.2016</v>
      </c>
      <c r="M441">
        <v>441</v>
      </c>
      <c r="N441" s="272" t="s">
        <v>701</v>
      </c>
      <c r="O441">
        <v>441</v>
      </c>
      <c r="P441" s="266">
        <f t="shared" si="25"/>
        <v>42702</v>
      </c>
      <c r="Q441">
        <f t="shared" si="27"/>
        <v>441</v>
      </c>
    </row>
    <row r="442" spans="2:17">
      <c r="B442">
        <f t="shared" si="26"/>
        <v>442</v>
      </c>
      <c r="C442" s="266">
        <v>44528</v>
      </c>
      <c r="E442" s="269">
        <v>44528</v>
      </c>
      <c r="G442" s="269" t="s">
        <v>314</v>
      </c>
      <c r="H442" s="275">
        <v>2021</v>
      </c>
      <c r="J442" s="271">
        <v>2016</v>
      </c>
      <c r="L442" s="269" t="str">
        <f t="shared" si="24"/>
        <v>28.11.2016</v>
      </c>
      <c r="M442">
        <v>442</v>
      </c>
      <c r="N442" s="272" t="s">
        <v>701</v>
      </c>
      <c r="O442">
        <v>442</v>
      </c>
      <c r="P442" s="266">
        <f t="shared" si="25"/>
        <v>42702</v>
      </c>
      <c r="Q442">
        <f t="shared" si="27"/>
        <v>442</v>
      </c>
    </row>
    <row r="443" spans="2:17">
      <c r="B443">
        <f t="shared" si="26"/>
        <v>443</v>
      </c>
      <c r="C443" s="266">
        <v>44529</v>
      </c>
      <c r="E443" s="269">
        <v>44529</v>
      </c>
      <c r="G443" s="269" t="s">
        <v>231</v>
      </c>
      <c r="H443" s="275">
        <v>2021</v>
      </c>
      <c r="J443" s="271">
        <v>2016</v>
      </c>
      <c r="L443" s="269" t="str">
        <f t="shared" si="24"/>
        <v>29.11.2016</v>
      </c>
      <c r="M443">
        <v>443</v>
      </c>
      <c r="N443" s="272" t="s">
        <v>688</v>
      </c>
      <c r="O443">
        <v>443</v>
      </c>
      <c r="P443" s="266">
        <f t="shared" si="25"/>
        <v>42703</v>
      </c>
      <c r="Q443">
        <f t="shared" si="27"/>
        <v>443</v>
      </c>
    </row>
    <row r="444" spans="2:17">
      <c r="B444">
        <f t="shared" si="26"/>
        <v>444</v>
      </c>
      <c r="C444" s="266">
        <v>44529</v>
      </c>
      <c r="E444" s="269">
        <v>44529</v>
      </c>
      <c r="G444" s="269" t="s">
        <v>231</v>
      </c>
      <c r="H444" s="275">
        <v>2021</v>
      </c>
      <c r="J444" s="271">
        <v>2016</v>
      </c>
      <c r="L444" s="269" t="str">
        <f t="shared" si="24"/>
        <v>29.11.2016</v>
      </c>
      <c r="M444">
        <v>444</v>
      </c>
      <c r="N444" s="272" t="s">
        <v>688</v>
      </c>
      <c r="O444">
        <v>444</v>
      </c>
      <c r="P444" s="266">
        <f t="shared" si="25"/>
        <v>42703</v>
      </c>
      <c r="Q444">
        <f t="shared" si="27"/>
        <v>444</v>
      </c>
    </row>
    <row r="445" spans="2:17">
      <c r="B445">
        <f t="shared" si="26"/>
        <v>445</v>
      </c>
      <c r="C445" s="266">
        <v>44529</v>
      </c>
      <c r="E445" s="269">
        <v>44529</v>
      </c>
      <c r="G445" s="269" t="s">
        <v>231</v>
      </c>
      <c r="H445" s="275">
        <v>2021</v>
      </c>
      <c r="J445" s="271">
        <v>2016</v>
      </c>
      <c r="L445" s="269" t="str">
        <f t="shared" si="24"/>
        <v>29.11.2016</v>
      </c>
      <c r="M445">
        <v>445</v>
      </c>
      <c r="N445" s="272" t="s">
        <v>688</v>
      </c>
      <c r="O445">
        <v>445</v>
      </c>
      <c r="P445" s="266">
        <f t="shared" si="25"/>
        <v>42703</v>
      </c>
      <c r="Q445">
        <f t="shared" si="27"/>
        <v>445</v>
      </c>
    </row>
    <row r="446" spans="2:17">
      <c r="B446">
        <f t="shared" si="26"/>
        <v>446</v>
      </c>
      <c r="C446" s="266">
        <v>44530</v>
      </c>
      <c r="E446" s="269">
        <v>44530</v>
      </c>
      <c r="G446" s="269" t="s">
        <v>346</v>
      </c>
      <c r="H446" s="275">
        <v>2021</v>
      </c>
      <c r="J446" s="271">
        <v>2016</v>
      </c>
      <c r="L446" s="269" t="str">
        <f t="shared" si="24"/>
        <v>30.11.2016</v>
      </c>
      <c r="M446">
        <v>446</v>
      </c>
      <c r="N446" s="272" t="s">
        <v>702</v>
      </c>
      <c r="O446">
        <v>446</v>
      </c>
      <c r="P446" s="266">
        <f t="shared" si="25"/>
        <v>42704</v>
      </c>
      <c r="Q446">
        <f t="shared" si="27"/>
        <v>446</v>
      </c>
    </row>
    <row r="447" spans="2:17">
      <c r="B447">
        <f t="shared" si="26"/>
        <v>447</v>
      </c>
      <c r="C447" s="266">
        <v>44530</v>
      </c>
      <c r="E447" s="269">
        <v>44530</v>
      </c>
      <c r="G447" s="269" t="s">
        <v>346</v>
      </c>
      <c r="H447" s="275">
        <v>2021</v>
      </c>
      <c r="J447" s="271">
        <v>2016</v>
      </c>
      <c r="L447" s="269" t="str">
        <f t="shared" si="24"/>
        <v>30.11.2016</v>
      </c>
      <c r="M447">
        <v>447</v>
      </c>
      <c r="N447" s="272" t="s">
        <v>702</v>
      </c>
      <c r="O447">
        <v>447</v>
      </c>
      <c r="P447" s="266">
        <f t="shared" si="25"/>
        <v>42704</v>
      </c>
      <c r="Q447">
        <f t="shared" si="27"/>
        <v>447</v>
      </c>
    </row>
    <row r="448" spans="2:17">
      <c r="B448">
        <f t="shared" si="26"/>
        <v>448</v>
      </c>
      <c r="C448" s="266">
        <v>44530</v>
      </c>
      <c r="E448" s="269">
        <v>44530</v>
      </c>
      <c r="G448" s="269" t="s">
        <v>346</v>
      </c>
      <c r="H448" s="275">
        <v>2021</v>
      </c>
      <c r="J448" s="271">
        <v>2016</v>
      </c>
      <c r="L448" s="269" t="str">
        <f t="shared" si="24"/>
        <v>30.11.2016</v>
      </c>
      <c r="M448">
        <v>448</v>
      </c>
      <c r="N448" s="272" t="s">
        <v>702</v>
      </c>
      <c r="O448">
        <v>448</v>
      </c>
      <c r="P448" s="266">
        <f t="shared" si="25"/>
        <v>42704</v>
      </c>
      <c r="Q448">
        <f t="shared" si="27"/>
        <v>448</v>
      </c>
    </row>
    <row r="449" spans="2:17">
      <c r="B449">
        <f t="shared" si="26"/>
        <v>449</v>
      </c>
      <c r="C449" s="266">
        <v>44530</v>
      </c>
      <c r="E449" s="269">
        <v>44530</v>
      </c>
      <c r="G449" s="269" t="s">
        <v>346</v>
      </c>
      <c r="H449" s="275">
        <v>2021</v>
      </c>
      <c r="J449" s="271">
        <v>2016</v>
      </c>
      <c r="L449" s="269" t="str">
        <f t="shared" si="24"/>
        <v>30.11.2016</v>
      </c>
      <c r="M449">
        <v>449</v>
      </c>
      <c r="N449" s="272" t="s">
        <v>702</v>
      </c>
      <c r="O449">
        <v>449</v>
      </c>
      <c r="P449" s="266">
        <f t="shared" si="25"/>
        <v>42704</v>
      </c>
      <c r="Q449">
        <f t="shared" si="27"/>
        <v>449</v>
      </c>
    </row>
    <row r="450" spans="2:17">
      <c r="B450">
        <f t="shared" si="26"/>
        <v>450</v>
      </c>
      <c r="C450" s="266">
        <v>44530</v>
      </c>
      <c r="E450" s="269">
        <v>44530</v>
      </c>
      <c r="G450" s="269" t="s">
        <v>346</v>
      </c>
      <c r="H450" s="275">
        <v>2021</v>
      </c>
      <c r="J450" s="271">
        <v>2016</v>
      </c>
      <c r="L450" s="269" t="str">
        <f t="shared" ref="L450:L513" si="28">CONCATENATE(G450,J450)</f>
        <v>30.11.2016</v>
      </c>
      <c r="M450">
        <v>450</v>
      </c>
      <c r="N450" s="272" t="s">
        <v>702</v>
      </c>
      <c r="O450">
        <v>450</v>
      </c>
      <c r="P450" s="266">
        <f t="shared" ref="P450:P513" si="29">VALUE(N450)</f>
        <v>42704</v>
      </c>
      <c r="Q450">
        <f t="shared" si="27"/>
        <v>450</v>
      </c>
    </row>
    <row r="451" spans="2:17">
      <c r="B451">
        <f t="shared" ref="B451:B514" si="30">B450+1</f>
        <v>451</v>
      </c>
      <c r="C451" s="266">
        <v>44530</v>
      </c>
      <c r="E451" s="269">
        <v>44530</v>
      </c>
      <c r="G451" s="269" t="s">
        <v>346</v>
      </c>
      <c r="H451" s="275">
        <v>2021</v>
      </c>
      <c r="J451" s="271">
        <v>2016</v>
      </c>
      <c r="L451" s="269" t="str">
        <f t="shared" si="28"/>
        <v>30.11.2016</v>
      </c>
      <c r="M451">
        <v>451</v>
      </c>
      <c r="N451" s="272" t="s">
        <v>702</v>
      </c>
      <c r="O451">
        <v>451</v>
      </c>
      <c r="P451" s="266">
        <f t="shared" si="29"/>
        <v>42704</v>
      </c>
      <c r="Q451">
        <f t="shared" ref="Q451:Q514" si="31">Q450+1</f>
        <v>451</v>
      </c>
    </row>
    <row r="452" spans="2:17">
      <c r="B452">
        <f t="shared" si="30"/>
        <v>452</v>
      </c>
      <c r="C452" s="266">
        <v>44530</v>
      </c>
      <c r="E452" s="269">
        <v>44530</v>
      </c>
      <c r="G452" s="269" t="s">
        <v>346</v>
      </c>
      <c r="H452" s="275">
        <v>2021</v>
      </c>
      <c r="J452" s="271">
        <v>2016</v>
      </c>
      <c r="L452" s="269" t="str">
        <f t="shared" si="28"/>
        <v>30.11.2016</v>
      </c>
      <c r="M452">
        <v>452</v>
      </c>
      <c r="N452" s="272" t="s">
        <v>702</v>
      </c>
      <c r="O452">
        <v>452</v>
      </c>
      <c r="P452" s="266">
        <f t="shared" si="29"/>
        <v>42704</v>
      </c>
      <c r="Q452">
        <f t="shared" si="31"/>
        <v>452</v>
      </c>
    </row>
    <row r="453" spans="2:17">
      <c r="B453">
        <f t="shared" si="30"/>
        <v>453</v>
      </c>
      <c r="C453" s="266">
        <v>44530</v>
      </c>
      <c r="E453" s="269">
        <v>44530</v>
      </c>
      <c r="G453" s="269" t="s">
        <v>346</v>
      </c>
      <c r="H453" s="275">
        <v>2021</v>
      </c>
      <c r="J453" s="271">
        <v>2016</v>
      </c>
      <c r="L453" s="269" t="str">
        <f t="shared" si="28"/>
        <v>30.11.2016</v>
      </c>
      <c r="M453">
        <v>453</v>
      </c>
      <c r="N453" s="272" t="s">
        <v>702</v>
      </c>
      <c r="O453">
        <v>453</v>
      </c>
      <c r="P453" s="266">
        <f t="shared" si="29"/>
        <v>42704</v>
      </c>
      <c r="Q453">
        <f t="shared" si="31"/>
        <v>453</v>
      </c>
    </row>
    <row r="454" spans="2:17">
      <c r="B454">
        <f t="shared" si="30"/>
        <v>454</v>
      </c>
      <c r="C454" s="266">
        <v>44530</v>
      </c>
      <c r="E454" s="269">
        <v>44530</v>
      </c>
      <c r="G454" s="269" t="s">
        <v>346</v>
      </c>
      <c r="H454" s="275">
        <v>2021</v>
      </c>
      <c r="J454" s="271">
        <v>2016</v>
      </c>
      <c r="L454" s="269" t="str">
        <f t="shared" si="28"/>
        <v>30.11.2016</v>
      </c>
      <c r="M454">
        <v>454</v>
      </c>
      <c r="N454" s="272" t="s">
        <v>702</v>
      </c>
      <c r="O454">
        <v>454</v>
      </c>
      <c r="P454" s="266">
        <f t="shared" si="29"/>
        <v>42704</v>
      </c>
      <c r="Q454">
        <f t="shared" si="31"/>
        <v>454</v>
      </c>
    </row>
    <row r="455" spans="2:17">
      <c r="B455">
        <f t="shared" si="30"/>
        <v>455</v>
      </c>
      <c r="C455" s="266">
        <v>44524</v>
      </c>
      <c r="E455" s="269">
        <v>44524</v>
      </c>
      <c r="G455" s="269" t="s">
        <v>484</v>
      </c>
      <c r="H455" s="275">
        <v>2021</v>
      </c>
      <c r="J455" s="271">
        <v>2016</v>
      </c>
      <c r="L455" s="269" t="str">
        <f t="shared" si="28"/>
        <v>24.11.2016</v>
      </c>
      <c r="M455">
        <v>455</v>
      </c>
      <c r="N455" s="272" t="s">
        <v>986</v>
      </c>
      <c r="O455">
        <v>455</v>
      </c>
      <c r="P455" s="266">
        <f t="shared" si="29"/>
        <v>42698</v>
      </c>
      <c r="Q455">
        <f t="shared" si="31"/>
        <v>455</v>
      </c>
    </row>
    <row r="456" spans="2:17">
      <c r="B456">
        <f t="shared" si="30"/>
        <v>456</v>
      </c>
      <c r="C456" s="266">
        <v>43797</v>
      </c>
      <c r="E456" s="269">
        <v>43797</v>
      </c>
      <c r="G456" s="269" t="s">
        <v>314</v>
      </c>
      <c r="H456" s="275">
        <v>2019</v>
      </c>
      <c r="J456" s="271">
        <v>2016</v>
      </c>
      <c r="L456" s="269" t="str">
        <f t="shared" si="28"/>
        <v>28.11.2016</v>
      </c>
      <c r="M456">
        <v>456</v>
      </c>
      <c r="N456" s="272" t="s">
        <v>701</v>
      </c>
      <c r="O456">
        <v>456</v>
      </c>
      <c r="P456" s="266">
        <f t="shared" si="29"/>
        <v>42702</v>
      </c>
      <c r="Q456">
        <f t="shared" si="31"/>
        <v>456</v>
      </c>
    </row>
    <row r="457" spans="2:17">
      <c r="B457">
        <f t="shared" si="30"/>
        <v>457</v>
      </c>
      <c r="C457" s="266">
        <v>43799</v>
      </c>
      <c r="E457" s="269">
        <v>43799</v>
      </c>
      <c r="G457" s="269" t="s">
        <v>346</v>
      </c>
      <c r="H457" s="275">
        <v>2019</v>
      </c>
      <c r="J457" s="271">
        <v>2016</v>
      </c>
      <c r="L457" s="269" t="str">
        <f t="shared" si="28"/>
        <v>30.11.2016</v>
      </c>
      <c r="M457">
        <v>457</v>
      </c>
      <c r="N457" s="272" t="s">
        <v>702</v>
      </c>
      <c r="O457">
        <v>457</v>
      </c>
      <c r="P457" s="266">
        <f t="shared" si="29"/>
        <v>42704</v>
      </c>
      <c r="Q457">
        <f t="shared" si="31"/>
        <v>457</v>
      </c>
    </row>
    <row r="458" spans="2:17">
      <c r="B458">
        <f t="shared" si="30"/>
        <v>458</v>
      </c>
      <c r="C458" s="266">
        <v>43763</v>
      </c>
      <c r="E458" s="269">
        <v>43763</v>
      </c>
      <c r="G458" s="269" t="s">
        <v>232</v>
      </c>
      <c r="H458" s="275">
        <v>2019</v>
      </c>
      <c r="J458" s="271">
        <v>2016</v>
      </c>
      <c r="L458" s="269" t="str">
        <f t="shared" si="28"/>
        <v>25.10.2016</v>
      </c>
      <c r="M458">
        <v>458</v>
      </c>
      <c r="N458" s="272" t="s">
        <v>564</v>
      </c>
      <c r="O458">
        <v>458</v>
      </c>
      <c r="P458" s="266">
        <f t="shared" si="29"/>
        <v>42668</v>
      </c>
      <c r="Q458">
        <f t="shared" si="31"/>
        <v>458</v>
      </c>
    </row>
    <row r="459" spans="2:17">
      <c r="B459">
        <f t="shared" si="30"/>
        <v>459</v>
      </c>
      <c r="C459" s="266">
        <v>43749</v>
      </c>
      <c r="E459" s="269">
        <v>43749</v>
      </c>
      <c r="G459" s="269" t="s">
        <v>229</v>
      </c>
      <c r="H459" s="275">
        <v>2019</v>
      </c>
      <c r="J459" s="271">
        <v>2016</v>
      </c>
      <c r="L459" s="269" t="str">
        <f t="shared" si="28"/>
        <v>11.10.2016</v>
      </c>
      <c r="M459">
        <v>459</v>
      </c>
      <c r="N459" s="272" t="s">
        <v>703</v>
      </c>
      <c r="O459">
        <v>459</v>
      </c>
      <c r="P459" s="266">
        <f t="shared" si="29"/>
        <v>42654</v>
      </c>
      <c r="Q459">
        <f t="shared" si="31"/>
        <v>459</v>
      </c>
    </row>
    <row r="460" spans="2:17">
      <c r="B460">
        <f t="shared" si="30"/>
        <v>460</v>
      </c>
      <c r="C460" s="266">
        <v>41124</v>
      </c>
      <c r="E460" s="269">
        <v>41124</v>
      </c>
      <c r="G460" s="269" t="s">
        <v>520</v>
      </c>
      <c r="H460" s="275">
        <v>2012</v>
      </c>
      <c r="J460" s="271">
        <v>2007</v>
      </c>
      <c r="L460" s="269" t="str">
        <f t="shared" si="28"/>
        <v>03.08.2007</v>
      </c>
      <c r="M460">
        <v>460</v>
      </c>
      <c r="N460" s="272" t="s">
        <v>1344</v>
      </c>
      <c r="O460">
        <v>460</v>
      </c>
      <c r="P460" s="266">
        <f t="shared" si="29"/>
        <v>39297</v>
      </c>
      <c r="Q460">
        <f t="shared" si="31"/>
        <v>460</v>
      </c>
    </row>
    <row r="461" spans="2:17">
      <c r="B461">
        <f t="shared" si="30"/>
        <v>461</v>
      </c>
      <c r="C461" s="266">
        <v>43756</v>
      </c>
      <c r="E461" s="269">
        <v>43756</v>
      </c>
      <c r="G461" s="269" t="s">
        <v>347</v>
      </c>
      <c r="H461" s="275">
        <v>2019</v>
      </c>
      <c r="J461" s="271">
        <v>2016</v>
      </c>
      <c r="L461" s="269" t="str">
        <f t="shared" si="28"/>
        <v>18.10.2016</v>
      </c>
      <c r="M461">
        <v>461</v>
      </c>
      <c r="N461" s="272" t="s">
        <v>704</v>
      </c>
      <c r="O461">
        <v>461</v>
      </c>
      <c r="P461" s="266">
        <f t="shared" si="29"/>
        <v>42661</v>
      </c>
      <c r="Q461">
        <f t="shared" si="31"/>
        <v>461</v>
      </c>
    </row>
    <row r="462" spans="2:17">
      <c r="B462">
        <f t="shared" si="30"/>
        <v>462</v>
      </c>
      <c r="C462" s="266">
        <v>44558</v>
      </c>
      <c r="E462" s="269">
        <v>44558</v>
      </c>
      <c r="G462" s="269" t="s">
        <v>290</v>
      </c>
      <c r="H462" s="275">
        <v>2021</v>
      </c>
      <c r="J462" s="271">
        <v>2016</v>
      </c>
      <c r="L462" s="269" t="str">
        <f t="shared" si="28"/>
        <v>28.12.2016</v>
      </c>
      <c r="M462">
        <v>462</v>
      </c>
      <c r="N462" s="272" t="s">
        <v>910</v>
      </c>
      <c r="O462">
        <v>462</v>
      </c>
      <c r="P462" s="266">
        <f t="shared" si="29"/>
        <v>42732</v>
      </c>
      <c r="Q462">
        <f t="shared" si="31"/>
        <v>462</v>
      </c>
    </row>
    <row r="463" spans="2:17">
      <c r="B463">
        <f t="shared" si="30"/>
        <v>463</v>
      </c>
      <c r="C463" s="266">
        <v>43806</v>
      </c>
      <c r="E463" s="269">
        <v>43806</v>
      </c>
      <c r="G463" s="269" t="s">
        <v>348</v>
      </c>
      <c r="H463" s="275">
        <v>2019</v>
      </c>
      <c r="J463" s="271">
        <v>2016</v>
      </c>
      <c r="L463" s="269" t="str">
        <f t="shared" si="28"/>
        <v>07.12.2016</v>
      </c>
      <c r="M463">
        <v>463</v>
      </c>
      <c r="N463" s="272" t="s">
        <v>705</v>
      </c>
      <c r="O463">
        <v>463</v>
      </c>
      <c r="P463" s="266">
        <f t="shared" si="29"/>
        <v>42711</v>
      </c>
      <c r="Q463">
        <f t="shared" si="31"/>
        <v>463</v>
      </c>
    </row>
    <row r="464" spans="2:17">
      <c r="B464">
        <f t="shared" si="30"/>
        <v>464</v>
      </c>
      <c r="C464" s="266">
        <v>43848</v>
      </c>
      <c r="E464" s="269">
        <v>43848</v>
      </c>
      <c r="G464" s="269" t="s">
        <v>349</v>
      </c>
      <c r="H464" s="275">
        <v>2020</v>
      </c>
      <c r="J464" s="271">
        <v>2017</v>
      </c>
      <c r="L464" s="269" t="str">
        <f t="shared" si="28"/>
        <v>18.01.2017</v>
      </c>
      <c r="M464">
        <v>464</v>
      </c>
      <c r="N464" s="272" t="s">
        <v>706</v>
      </c>
      <c r="O464">
        <v>464</v>
      </c>
      <c r="P464" s="266">
        <f t="shared" si="29"/>
        <v>42753</v>
      </c>
      <c r="Q464">
        <f t="shared" si="31"/>
        <v>464</v>
      </c>
    </row>
    <row r="465" spans="2:17">
      <c r="B465">
        <f t="shared" si="30"/>
        <v>465</v>
      </c>
      <c r="C465" s="266"/>
      <c r="E465" s="269"/>
      <c r="G465" s="269"/>
      <c r="H465" s="275"/>
      <c r="J465" s="271"/>
      <c r="L465" s="269" t="str">
        <f t="shared" si="28"/>
        <v/>
      </c>
      <c r="M465">
        <v>465</v>
      </c>
      <c r="N465" s="272" t="s">
        <v>170</v>
      </c>
      <c r="O465">
        <v>465</v>
      </c>
      <c r="P465" s="266"/>
      <c r="Q465">
        <f t="shared" si="31"/>
        <v>465</v>
      </c>
    </row>
    <row r="466" spans="2:17">
      <c r="B466">
        <f t="shared" si="30"/>
        <v>466</v>
      </c>
      <c r="C466" s="267"/>
      <c r="E466" s="268"/>
      <c r="G466" s="268"/>
      <c r="H466" s="275"/>
      <c r="J466" s="271"/>
      <c r="L466" s="269" t="str">
        <f t="shared" si="28"/>
        <v/>
      </c>
      <c r="M466">
        <v>466</v>
      </c>
      <c r="N466" s="273" t="s">
        <v>170</v>
      </c>
      <c r="O466">
        <v>466</v>
      </c>
      <c r="P466" s="266"/>
      <c r="Q466">
        <f t="shared" si="31"/>
        <v>466</v>
      </c>
    </row>
    <row r="467" spans="2:17">
      <c r="B467">
        <f t="shared" si="30"/>
        <v>467</v>
      </c>
      <c r="C467" s="266"/>
      <c r="E467" s="269"/>
      <c r="G467" s="269"/>
      <c r="H467" s="275"/>
      <c r="J467" s="271"/>
      <c r="L467" s="269" t="str">
        <f t="shared" si="28"/>
        <v/>
      </c>
      <c r="M467">
        <v>467</v>
      </c>
      <c r="N467" s="272" t="s">
        <v>170</v>
      </c>
      <c r="O467">
        <v>467</v>
      </c>
      <c r="P467" s="266"/>
      <c r="Q467">
        <f t="shared" si="31"/>
        <v>467</v>
      </c>
    </row>
    <row r="468" spans="2:17">
      <c r="B468">
        <f t="shared" si="30"/>
        <v>468</v>
      </c>
      <c r="C468" s="266">
        <v>41961</v>
      </c>
      <c r="E468" s="269">
        <v>41961</v>
      </c>
      <c r="G468" s="269" t="s">
        <v>309</v>
      </c>
      <c r="H468" s="275">
        <v>2014</v>
      </c>
      <c r="J468" s="271">
        <v>2009</v>
      </c>
      <c r="L468" s="269" t="str">
        <f t="shared" si="28"/>
        <v>18.11.2009</v>
      </c>
      <c r="M468">
        <v>468</v>
      </c>
      <c r="N468" s="272" t="s">
        <v>948</v>
      </c>
      <c r="O468">
        <v>468</v>
      </c>
      <c r="P468" s="266">
        <f t="shared" si="29"/>
        <v>40135</v>
      </c>
      <c r="Q468">
        <f t="shared" si="31"/>
        <v>468</v>
      </c>
    </row>
    <row r="469" spans="2:17">
      <c r="B469">
        <f t="shared" si="30"/>
        <v>469</v>
      </c>
      <c r="C469" s="266">
        <v>44287</v>
      </c>
      <c r="E469" s="269">
        <v>44287</v>
      </c>
      <c r="G469" s="269" t="s">
        <v>411</v>
      </c>
      <c r="H469" s="275">
        <v>2021</v>
      </c>
      <c r="J469" s="271">
        <v>2016</v>
      </c>
      <c r="L469" s="269" t="str">
        <f t="shared" si="28"/>
        <v>01.04.2016</v>
      </c>
      <c r="M469">
        <v>469</v>
      </c>
      <c r="N469" s="272" t="s">
        <v>1345</v>
      </c>
      <c r="O469">
        <v>469</v>
      </c>
      <c r="P469" s="266">
        <f t="shared" si="29"/>
        <v>42461</v>
      </c>
      <c r="Q469">
        <f t="shared" si="31"/>
        <v>469</v>
      </c>
    </row>
    <row r="470" spans="2:17">
      <c r="B470">
        <f t="shared" si="30"/>
        <v>470</v>
      </c>
      <c r="C470" s="266">
        <v>44287</v>
      </c>
      <c r="E470" s="269">
        <v>44287</v>
      </c>
      <c r="G470" s="269" t="s">
        <v>411</v>
      </c>
      <c r="H470" s="275">
        <v>2021</v>
      </c>
      <c r="J470" s="271">
        <v>2016</v>
      </c>
      <c r="L470" s="269" t="str">
        <f t="shared" si="28"/>
        <v>01.04.2016</v>
      </c>
      <c r="M470">
        <v>470</v>
      </c>
      <c r="N470" s="272" t="s">
        <v>1345</v>
      </c>
      <c r="O470">
        <v>470</v>
      </c>
      <c r="P470" s="266">
        <f t="shared" si="29"/>
        <v>42461</v>
      </c>
      <c r="Q470">
        <f t="shared" si="31"/>
        <v>470</v>
      </c>
    </row>
    <row r="471" spans="2:17">
      <c r="B471">
        <f t="shared" si="30"/>
        <v>471</v>
      </c>
      <c r="C471" s="266">
        <v>44287</v>
      </c>
      <c r="E471" s="269">
        <v>44287</v>
      </c>
      <c r="G471" s="269" t="s">
        <v>411</v>
      </c>
      <c r="H471" s="275">
        <v>2021</v>
      </c>
      <c r="J471" s="271">
        <v>2016</v>
      </c>
      <c r="L471" s="269" t="str">
        <f t="shared" si="28"/>
        <v>01.04.2016</v>
      </c>
      <c r="M471">
        <v>471</v>
      </c>
      <c r="N471" s="272" t="s">
        <v>1345</v>
      </c>
      <c r="O471">
        <v>471</v>
      </c>
      <c r="P471" s="266">
        <f t="shared" si="29"/>
        <v>42461</v>
      </c>
      <c r="Q471">
        <f t="shared" si="31"/>
        <v>471</v>
      </c>
    </row>
    <row r="472" spans="2:17">
      <c r="B472">
        <f t="shared" si="30"/>
        <v>472</v>
      </c>
      <c r="C472" s="266">
        <v>42835</v>
      </c>
      <c r="E472" s="269">
        <v>42835</v>
      </c>
      <c r="G472" s="269" t="s">
        <v>361</v>
      </c>
      <c r="H472" s="275">
        <v>2017</v>
      </c>
      <c r="J472" s="271">
        <v>2012</v>
      </c>
      <c r="L472" s="269" t="str">
        <f t="shared" si="28"/>
        <v>10.04.2012</v>
      </c>
      <c r="M472">
        <v>472</v>
      </c>
      <c r="N472" s="272" t="s">
        <v>730</v>
      </c>
      <c r="O472">
        <v>472</v>
      </c>
      <c r="P472" s="266">
        <f t="shared" si="29"/>
        <v>41009</v>
      </c>
      <c r="Q472">
        <f t="shared" si="31"/>
        <v>472</v>
      </c>
    </row>
    <row r="473" spans="2:17">
      <c r="B473">
        <f t="shared" si="30"/>
        <v>473</v>
      </c>
      <c r="C473" s="266">
        <v>40639</v>
      </c>
      <c r="E473" s="269">
        <v>40639</v>
      </c>
      <c r="G473" s="269" t="s">
        <v>491</v>
      </c>
      <c r="H473" s="275">
        <v>2011</v>
      </c>
      <c r="J473" s="271">
        <v>2006</v>
      </c>
      <c r="L473" s="269" t="str">
        <f t="shared" si="28"/>
        <v>06.04.2006</v>
      </c>
      <c r="M473">
        <v>473</v>
      </c>
      <c r="N473" s="272" t="s">
        <v>1063</v>
      </c>
      <c r="O473">
        <v>473</v>
      </c>
      <c r="P473" s="266">
        <f t="shared" si="29"/>
        <v>38813</v>
      </c>
      <c r="Q473">
        <f t="shared" si="31"/>
        <v>473</v>
      </c>
    </row>
    <row r="474" spans="2:17">
      <c r="B474">
        <f t="shared" si="30"/>
        <v>474</v>
      </c>
      <c r="C474" s="266"/>
      <c r="E474" s="269"/>
      <c r="G474" s="269"/>
      <c r="H474" s="275"/>
      <c r="J474" s="271"/>
      <c r="L474" s="269" t="str">
        <f t="shared" si="28"/>
        <v/>
      </c>
      <c r="M474">
        <v>474</v>
      </c>
      <c r="N474" s="272" t="s">
        <v>170</v>
      </c>
      <c r="O474">
        <v>474</v>
      </c>
      <c r="P474" s="266"/>
      <c r="Q474">
        <f t="shared" si="31"/>
        <v>474</v>
      </c>
    </row>
    <row r="475" spans="2:17">
      <c r="B475">
        <f t="shared" si="30"/>
        <v>475</v>
      </c>
      <c r="C475" s="266">
        <v>43667</v>
      </c>
      <c r="E475" s="269">
        <v>43667</v>
      </c>
      <c r="G475" s="269" t="s">
        <v>298</v>
      </c>
      <c r="H475" s="275">
        <v>2019</v>
      </c>
      <c r="J475" s="271">
        <v>2014</v>
      </c>
      <c r="L475" s="269" t="str">
        <f t="shared" si="28"/>
        <v>21.07.2014</v>
      </c>
      <c r="M475">
        <v>475</v>
      </c>
      <c r="N475" s="272" t="s">
        <v>636</v>
      </c>
      <c r="O475">
        <v>475</v>
      </c>
      <c r="P475" s="266">
        <f t="shared" si="29"/>
        <v>41841</v>
      </c>
      <c r="Q475">
        <f t="shared" si="31"/>
        <v>475</v>
      </c>
    </row>
    <row r="476" spans="2:17">
      <c r="B476">
        <f t="shared" si="30"/>
        <v>476</v>
      </c>
      <c r="C476" s="266">
        <v>40862</v>
      </c>
      <c r="E476" s="269">
        <v>40862</v>
      </c>
      <c r="G476" s="269" t="s">
        <v>459</v>
      </c>
      <c r="H476" s="275">
        <v>2011</v>
      </c>
      <c r="J476" s="271">
        <v>2006</v>
      </c>
      <c r="L476" s="269" t="str">
        <f t="shared" si="28"/>
        <v>15.11.2006</v>
      </c>
      <c r="M476">
        <v>476</v>
      </c>
      <c r="N476" s="272" t="s">
        <v>1346</v>
      </c>
      <c r="O476">
        <v>476</v>
      </c>
      <c r="P476" s="266">
        <f t="shared" si="29"/>
        <v>39036</v>
      </c>
      <c r="Q476">
        <f t="shared" si="31"/>
        <v>476</v>
      </c>
    </row>
    <row r="477" spans="2:17">
      <c r="B477">
        <f t="shared" si="30"/>
        <v>477</v>
      </c>
      <c r="C477" s="266">
        <v>43591</v>
      </c>
      <c r="E477" s="269">
        <v>43591</v>
      </c>
      <c r="G477" s="269" t="s">
        <v>264</v>
      </c>
      <c r="H477" s="275">
        <v>2019</v>
      </c>
      <c r="J477" s="271">
        <v>2016</v>
      </c>
      <c r="L477" s="269" t="str">
        <f t="shared" si="28"/>
        <v>06.05.2016</v>
      </c>
      <c r="M477">
        <v>477</v>
      </c>
      <c r="N477" s="272" t="s">
        <v>709</v>
      </c>
      <c r="O477">
        <v>477</v>
      </c>
      <c r="P477" s="266">
        <f t="shared" si="29"/>
        <v>42496</v>
      </c>
      <c r="Q477">
        <f t="shared" si="31"/>
        <v>477</v>
      </c>
    </row>
    <row r="478" spans="2:17">
      <c r="B478">
        <f t="shared" si="30"/>
        <v>478</v>
      </c>
      <c r="C478" s="266">
        <v>41606</v>
      </c>
      <c r="E478" s="269">
        <v>41606</v>
      </c>
      <c r="G478" s="269" t="s">
        <v>314</v>
      </c>
      <c r="H478" s="275">
        <v>2013</v>
      </c>
      <c r="J478" s="271">
        <v>2008</v>
      </c>
      <c r="L478" s="269" t="str">
        <f t="shared" si="28"/>
        <v>28.11.2008</v>
      </c>
      <c r="M478">
        <v>478</v>
      </c>
      <c r="N478" s="272" t="s">
        <v>710</v>
      </c>
      <c r="O478">
        <v>478</v>
      </c>
      <c r="P478" s="266">
        <f t="shared" si="29"/>
        <v>39780</v>
      </c>
      <c r="Q478">
        <f t="shared" si="31"/>
        <v>478</v>
      </c>
    </row>
    <row r="479" spans="2:17">
      <c r="B479">
        <f t="shared" si="30"/>
        <v>479</v>
      </c>
      <c r="C479" s="266">
        <v>43500</v>
      </c>
      <c r="E479" s="269">
        <v>43500</v>
      </c>
      <c r="G479" s="269" t="s">
        <v>352</v>
      </c>
      <c r="H479" s="275">
        <v>2019</v>
      </c>
      <c r="J479" s="271">
        <v>2014</v>
      </c>
      <c r="L479" s="269" t="str">
        <f t="shared" si="28"/>
        <v>04.02.2014</v>
      </c>
      <c r="M479">
        <v>479</v>
      </c>
      <c r="N479" s="272" t="s">
        <v>711</v>
      </c>
      <c r="O479">
        <v>479</v>
      </c>
      <c r="P479" s="266">
        <f t="shared" si="29"/>
        <v>41674</v>
      </c>
      <c r="Q479">
        <f t="shared" si="31"/>
        <v>479</v>
      </c>
    </row>
    <row r="480" spans="2:17">
      <c r="B480">
        <f t="shared" si="30"/>
        <v>480</v>
      </c>
      <c r="C480" s="266">
        <v>43198</v>
      </c>
      <c r="E480" s="269">
        <v>43198</v>
      </c>
      <c r="G480" s="269" t="s">
        <v>325</v>
      </c>
      <c r="H480" s="275">
        <v>2018</v>
      </c>
      <c r="J480" s="271">
        <v>2013</v>
      </c>
      <c r="L480" s="269" t="str">
        <f t="shared" si="28"/>
        <v>08.04.2013</v>
      </c>
      <c r="M480">
        <v>480</v>
      </c>
      <c r="N480" s="272" t="s">
        <v>672</v>
      </c>
      <c r="O480">
        <v>480</v>
      </c>
      <c r="P480" s="266">
        <f t="shared" si="29"/>
        <v>41372</v>
      </c>
      <c r="Q480">
        <f t="shared" si="31"/>
        <v>480</v>
      </c>
    </row>
    <row r="481" spans="2:17">
      <c r="B481">
        <f t="shared" si="30"/>
        <v>481</v>
      </c>
      <c r="C481" s="266">
        <v>42733</v>
      </c>
      <c r="E481" s="269">
        <v>42733</v>
      </c>
      <c r="G481" s="269" t="s">
        <v>438</v>
      </c>
      <c r="H481" s="275">
        <v>2016</v>
      </c>
      <c r="J481" s="271">
        <v>2011</v>
      </c>
      <c r="L481" s="269" t="str">
        <f t="shared" si="28"/>
        <v>29.12.2011</v>
      </c>
      <c r="M481">
        <v>481</v>
      </c>
      <c r="N481" s="272" t="s">
        <v>1258</v>
      </c>
      <c r="O481">
        <v>481</v>
      </c>
      <c r="P481" s="266">
        <f t="shared" si="29"/>
        <v>40906</v>
      </c>
      <c r="Q481">
        <f t="shared" si="31"/>
        <v>481</v>
      </c>
    </row>
    <row r="482" spans="2:17">
      <c r="B482">
        <f t="shared" si="30"/>
        <v>482</v>
      </c>
      <c r="C482" s="266"/>
      <c r="E482" s="269"/>
      <c r="G482" s="269"/>
      <c r="H482" s="275"/>
      <c r="J482" s="271"/>
      <c r="L482" s="269" t="str">
        <f t="shared" si="28"/>
        <v/>
      </c>
      <c r="M482">
        <v>482</v>
      </c>
      <c r="N482" s="272" t="s">
        <v>170</v>
      </c>
      <c r="O482">
        <v>482</v>
      </c>
      <c r="P482" s="266"/>
      <c r="Q482">
        <f t="shared" si="31"/>
        <v>482</v>
      </c>
    </row>
    <row r="483" spans="2:17">
      <c r="B483">
        <f t="shared" si="30"/>
        <v>483</v>
      </c>
      <c r="C483" s="266">
        <v>42425</v>
      </c>
      <c r="E483" s="269">
        <v>42425</v>
      </c>
      <c r="G483" s="269" t="s">
        <v>286</v>
      </c>
      <c r="H483" s="275">
        <v>2016</v>
      </c>
      <c r="J483" s="271">
        <v>2013</v>
      </c>
      <c r="L483" s="269" t="str">
        <f t="shared" si="28"/>
        <v>25.02.2013</v>
      </c>
      <c r="M483">
        <v>483</v>
      </c>
      <c r="N483" s="272" t="s">
        <v>625</v>
      </c>
      <c r="O483">
        <v>483</v>
      </c>
      <c r="P483" s="266">
        <f t="shared" si="29"/>
        <v>41330</v>
      </c>
      <c r="Q483">
        <f t="shared" si="31"/>
        <v>483</v>
      </c>
    </row>
    <row r="484" spans="2:17">
      <c r="B484">
        <f t="shared" si="30"/>
        <v>484</v>
      </c>
      <c r="C484" s="266">
        <v>40435</v>
      </c>
      <c r="E484" s="269">
        <v>40435</v>
      </c>
      <c r="G484" s="269" t="s">
        <v>279</v>
      </c>
      <c r="H484" s="275">
        <v>2010</v>
      </c>
      <c r="J484" s="271">
        <v>2005</v>
      </c>
      <c r="L484" s="269" t="str">
        <f t="shared" si="28"/>
        <v>14.09.2005</v>
      </c>
      <c r="M484">
        <v>484</v>
      </c>
      <c r="N484" s="272" t="s">
        <v>713</v>
      </c>
      <c r="O484">
        <v>484</v>
      </c>
      <c r="P484" s="266">
        <f t="shared" si="29"/>
        <v>38609</v>
      </c>
      <c r="Q484">
        <f t="shared" si="31"/>
        <v>484</v>
      </c>
    </row>
    <row r="485" spans="2:17">
      <c r="B485">
        <f t="shared" si="30"/>
        <v>485</v>
      </c>
      <c r="C485" s="266"/>
      <c r="E485" s="269"/>
      <c r="G485" s="269"/>
      <c r="H485" s="275"/>
      <c r="J485" s="271"/>
      <c r="L485" s="269" t="str">
        <f t="shared" si="28"/>
        <v/>
      </c>
      <c r="M485">
        <v>485</v>
      </c>
      <c r="N485" s="272" t="s">
        <v>170</v>
      </c>
      <c r="O485">
        <v>485</v>
      </c>
      <c r="P485" s="266"/>
      <c r="Q485">
        <f t="shared" si="31"/>
        <v>485</v>
      </c>
    </row>
    <row r="486" spans="2:17">
      <c r="B486">
        <f t="shared" si="30"/>
        <v>486</v>
      </c>
      <c r="C486" s="266">
        <v>43980</v>
      </c>
      <c r="E486" s="269">
        <v>43980</v>
      </c>
      <c r="G486" s="269" t="s">
        <v>287</v>
      </c>
      <c r="H486" s="275">
        <v>2020</v>
      </c>
      <c r="J486" s="271">
        <v>2015</v>
      </c>
      <c r="L486" s="269" t="str">
        <f t="shared" si="28"/>
        <v>29.05.2015</v>
      </c>
      <c r="M486">
        <v>486</v>
      </c>
      <c r="N486" s="272" t="s">
        <v>823</v>
      </c>
      <c r="O486">
        <v>486</v>
      </c>
      <c r="P486" s="266">
        <f t="shared" si="29"/>
        <v>42153</v>
      </c>
      <c r="Q486">
        <f t="shared" si="31"/>
        <v>486</v>
      </c>
    </row>
    <row r="487" spans="2:17">
      <c r="B487">
        <f t="shared" si="30"/>
        <v>487</v>
      </c>
      <c r="C487" s="266"/>
      <c r="E487" s="269"/>
      <c r="G487" s="269"/>
      <c r="H487" s="275"/>
      <c r="J487" s="271"/>
      <c r="L487" s="269" t="str">
        <f t="shared" si="28"/>
        <v/>
      </c>
      <c r="M487">
        <v>487</v>
      </c>
      <c r="N487" s="272" t="s">
        <v>170</v>
      </c>
      <c r="O487">
        <v>487</v>
      </c>
      <c r="P487" s="266"/>
      <c r="Q487">
        <f t="shared" si="31"/>
        <v>487</v>
      </c>
    </row>
    <row r="488" spans="2:17">
      <c r="B488">
        <f t="shared" si="30"/>
        <v>488</v>
      </c>
      <c r="C488" s="266"/>
      <c r="E488" s="269"/>
      <c r="G488" s="269"/>
      <c r="H488" s="275"/>
      <c r="J488" s="271"/>
      <c r="L488" s="269" t="str">
        <f t="shared" si="28"/>
        <v/>
      </c>
      <c r="M488">
        <v>488</v>
      </c>
      <c r="N488" s="272" t="s">
        <v>170</v>
      </c>
      <c r="O488">
        <v>488</v>
      </c>
      <c r="P488" s="266"/>
      <c r="Q488">
        <f t="shared" si="31"/>
        <v>488</v>
      </c>
    </row>
    <row r="489" spans="2:17">
      <c r="B489">
        <f t="shared" si="30"/>
        <v>489</v>
      </c>
      <c r="C489" s="266">
        <v>43382</v>
      </c>
      <c r="E489" s="269">
        <v>43382</v>
      </c>
      <c r="G489" s="269" t="s">
        <v>356</v>
      </c>
      <c r="H489" s="275">
        <v>2018</v>
      </c>
      <c r="J489" s="271">
        <v>2015</v>
      </c>
      <c r="L489" s="269" t="str">
        <f t="shared" si="28"/>
        <v>09.10.2015</v>
      </c>
      <c r="M489">
        <v>489</v>
      </c>
      <c r="N489" s="272" t="s">
        <v>714</v>
      </c>
      <c r="O489">
        <v>489</v>
      </c>
      <c r="P489" s="266">
        <f t="shared" si="29"/>
        <v>42286</v>
      </c>
      <c r="Q489">
        <f t="shared" si="31"/>
        <v>489</v>
      </c>
    </row>
    <row r="490" spans="2:17">
      <c r="B490">
        <f t="shared" si="30"/>
        <v>490</v>
      </c>
      <c r="C490" s="266">
        <v>42776</v>
      </c>
      <c r="E490" s="269">
        <v>42776</v>
      </c>
      <c r="G490" s="269" t="s">
        <v>357</v>
      </c>
      <c r="H490" s="275">
        <v>2017</v>
      </c>
      <c r="J490" s="271">
        <v>2014</v>
      </c>
      <c r="L490" s="269" t="str">
        <f t="shared" si="28"/>
        <v>10.02.2014</v>
      </c>
      <c r="M490">
        <v>490</v>
      </c>
      <c r="N490" s="272" t="s">
        <v>715</v>
      </c>
      <c r="O490">
        <v>490</v>
      </c>
      <c r="P490" s="266">
        <f t="shared" si="29"/>
        <v>41680</v>
      </c>
      <c r="Q490">
        <f t="shared" si="31"/>
        <v>490</v>
      </c>
    </row>
    <row r="491" spans="2:17">
      <c r="B491">
        <f t="shared" si="30"/>
        <v>491</v>
      </c>
      <c r="C491" s="266">
        <v>43434</v>
      </c>
      <c r="E491" s="269">
        <v>43434</v>
      </c>
      <c r="G491" s="269" t="s">
        <v>346</v>
      </c>
      <c r="H491" s="275">
        <v>2018</v>
      </c>
      <c r="J491" s="271">
        <v>2015</v>
      </c>
      <c r="L491" s="269" t="str">
        <f t="shared" si="28"/>
        <v>30.11.2015</v>
      </c>
      <c r="M491">
        <v>491</v>
      </c>
      <c r="N491" s="272" t="s">
        <v>716</v>
      </c>
      <c r="O491">
        <v>491</v>
      </c>
      <c r="P491" s="266">
        <f t="shared" si="29"/>
        <v>42338</v>
      </c>
      <c r="Q491">
        <f t="shared" si="31"/>
        <v>491</v>
      </c>
    </row>
    <row r="492" spans="2:17">
      <c r="B492">
        <f t="shared" si="30"/>
        <v>492</v>
      </c>
      <c r="C492" s="266">
        <v>43668</v>
      </c>
      <c r="E492" s="269">
        <v>43668</v>
      </c>
      <c r="G492" s="269" t="s">
        <v>203</v>
      </c>
      <c r="H492" s="275">
        <v>2019</v>
      </c>
      <c r="J492" s="271">
        <v>2014</v>
      </c>
      <c r="L492" s="269" t="str">
        <f t="shared" si="28"/>
        <v>22.07.2014</v>
      </c>
      <c r="M492">
        <v>492</v>
      </c>
      <c r="N492" s="272" t="s">
        <v>997</v>
      </c>
      <c r="O492">
        <v>492</v>
      </c>
      <c r="P492" s="266">
        <f t="shared" si="29"/>
        <v>41842</v>
      </c>
      <c r="Q492">
        <f t="shared" si="31"/>
        <v>492</v>
      </c>
    </row>
    <row r="493" spans="2:17">
      <c r="B493">
        <f t="shared" si="30"/>
        <v>493</v>
      </c>
      <c r="C493" s="266">
        <v>43731</v>
      </c>
      <c r="E493" s="269">
        <v>43731</v>
      </c>
      <c r="G493" s="269" t="s">
        <v>201</v>
      </c>
      <c r="H493" s="275">
        <v>2019</v>
      </c>
      <c r="J493" s="271">
        <v>2016</v>
      </c>
      <c r="L493" s="269" t="str">
        <f t="shared" si="28"/>
        <v>23.09.2016</v>
      </c>
      <c r="M493">
        <v>493</v>
      </c>
      <c r="N493" s="272" t="s">
        <v>717</v>
      </c>
      <c r="O493">
        <v>493</v>
      </c>
      <c r="P493" s="266">
        <f t="shared" si="29"/>
        <v>42636</v>
      </c>
      <c r="Q493">
        <f t="shared" si="31"/>
        <v>493</v>
      </c>
    </row>
    <row r="494" spans="2:17">
      <c r="B494">
        <f t="shared" si="30"/>
        <v>494</v>
      </c>
      <c r="C494" s="266">
        <v>44040</v>
      </c>
      <c r="E494" s="269">
        <v>44040</v>
      </c>
      <c r="G494" s="269" t="s">
        <v>261</v>
      </c>
      <c r="H494" s="275">
        <v>2020</v>
      </c>
      <c r="J494" s="271">
        <v>2015</v>
      </c>
      <c r="L494" s="269" t="str">
        <f t="shared" si="28"/>
        <v>28.07.2015</v>
      </c>
      <c r="M494">
        <v>494</v>
      </c>
      <c r="N494" s="272" t="s">
        <v>597</v>
      </c>
      <c r="O494">
        <v>494</v>
      </c>
      <c r="P494" s="266">
        <f t="shared" si="29"/>
        <v>42213</v>
      </c>
      <c r="Q494">
        <f t="shared" si="31"/>
        <v>494</v>
      </c>
    </row>
    <row r="495" spans="2:17">
      <c r="B495">
        <f t="shared" si="30"/>
        <v>495</v>
      </c>
      <c r="C495" s="266">
        <v>42713</v>
      </c>
      <c r="E495" s="269">
        <v>42713</v>
      </c>
      <c r="G495" s="269" t="s">
        <v>359</v>
      </c>
      <c r="H495" s="275">
        <v>2016</v>
      </c>
      <c r="J495" s="271">
        <v>2011</v>
      </c>
      <c r="L495" s="269" t="str">
        <f t="shared" si="28"/>
        <v>09.12.2011</v>
      </c>
      <c r="M495">
        <v>495</v>
      </c>
      <c r="N495" s="272" t="s">
        <v>718</v>
      </c>
      <c r="O495">
        <v>495</v>
      </c>
      <c r="P495" s="266">
        <f t="shared" si="29"/>
        <v>40886</v>
      </c>
      <c r="Q495">
        <f t="shared" si="31"/>
        <v>495</v>
      </c>
    </row>
    <row r="496" spans="2:17">
      <c r="B496">
        <f t="shared" si="30"/>
        <v>496</v>
      </c>
      <c r="C496" s="266">
        <v>43171</v>
      </c>
      <c r="E496" s="269">
        <v>43171</v>
      </c>
      <c r="G496" s="269" t="s">
        <v>360</v>
      </c>
      <c r="H496" s="275">
        <v>2018</v>
      </c>
      <c r="J496" s="271">
        <v>2013</v>
      </c>
      <c r="L496" s="269" t="str">
        <f t="shared" si="28"/>
        <v>12.03.2013</v>
      </c>
      <c r="M496">
        <v>496</v>
      </c>
      <c r="N496" s="272" t="s">
        <v>719</v>
      </c>
      <c r="O496">
        <v>496</v>
      </c>
      <c r="P496" s="266">
        <f t="shared" si="29"/>
        <v>41345</v>
      </c>
      <c r="Q496">
        <f t="shared" si="31"/>
        <v>496</v>
      </c>
    </row>
    <row r="497" spans="2:17">
      <c r="B497">
        <f t="shared" si="30"/>
        <v>497</v>
      </c>
      <c r="C497" s="266"/>
      <c r="E497" s="269"/>
      <c r="G497" s="269"/>
      <c r="H497" s="275"/>
      <c r="J497" s="271"/>
      <c r="L497" s="269" t="str">
        <f t="shared" si="28"/>
        <v/>
      </c>
      <c r="M497">
        <v>497</v>
      </c>
      <c r="N497" s="272" t="s">
        <v>170</v>
      </c>
      <c r="O497">
        <v>497</v>
      </c>
      <c r="P497" s="266"/>
      <c r="Q497">
        <f t="shared" si="31"/>
        <v>497</v>
      </c>
    </row>
    <row r="498" spans="2:17">
      <c r="B498">
        <f t="shared" si="30"/>
        <v>498</v>
      </c>
      <c r="C498" s="266">
        <v>43240</v>
      </c>
      <c r="E498" s="269">
        <v>43240</v>
      </c>
      <c r="G498" s="269" t="s">
        <v>333</v>
      </c>
      <c r="H498" s="275">
        <v>2018</v>
      </c>
      <c r="J498" s="271">
        <v>2015</v>
      </c>
      <c r="L498" s="269" t="str">
        <f t="shared" si="28"/>
        <v>20.05.2015</v>
      </c>
      <c r="M498">
        <v>498</v>
      </c>
      <c r="N498" s="272" t="s">
        <v>720</v>
      </c>
      <c r="O498">
        <v>498</v>
      </c>
      <c r="P498" s="266">
        <f t="shared" si="29"/>
        <v>42144</v>
      </c>
      <c r="Q498">
        <f t="shared" si="31"/>
        <v>498</v>
      </c>
    </row>
    <row r="499" spans="2:17">
      <c r="B499">
        <f t="shared" si="30"/>
        <v>499</v>
      </c>
      <c r="C499" s="266">
        <v>44549</v>
      </c>
      <c r="E499" s="269">
        <v>44549</v>
      </c>
      <c r="G499" s="269" t="s">
        <v>226</v>
      </c>
      <c r="H499" s="275">
        <v>2021</v>
      </c>
      <c r="J499" s="271">
        <v>2016</v>
      </c>
      <c r="L499" s="269" t="str">
        <f t="shared" si="28"/>
        <v>19.12.2016</v>
      </c>
      <c r="M499">
        <v>499</v>
      </c>
      <c r="N499" s="272" t="s">
        <v>878</v>
      </c>
      <c r="O499">
        <v>499</v>
      </c>
      <c r="P499" s="266">
        <f t="shared" si="29"/>
        <v>42723</v>
      </c>
      <c r="Q499">
        <f t="shared" si="31"/>
        <v>499</v>
      </c>
    </row>
    <row r="500" spans="2:17">
      <c r="B500">
        <f t="shared" si="30"/>
        <v>500</v>
      </c>
      <c r="C500" s="266">
        <v>42509</v>
      </c>
      <c r="E500" s="269">
        <v>42509</v>
      </c>
      <c r="G500" s="269" t="s">
        <v>288</v>
      </c>
      <c r="H500" s="275">
        <v>2016</v>
      </c>
      <c r="J500" s="271">
        <v>2013</v>
      </c>
      <c r="L500" s="269" t="str">
        <f t="shared" si="28"/>
        <v>19.05.2013</v>
      </c>
      <c r="M500">
        <v>500</v>
      </c>
      <c r="N500" s="272" t="s">
        <v>721</v>
      </c>
      <c r="O500">
        <v>500</v>
      </c>
      <c r="P500" s="266">
        <f t="shared" si="29"/>
        <v>41413</v>
      </c>
      <c r="Q500">
        <f t="shared" si="31"/>
        <v>500</v>
      </c>
    </row>
    <row r="501" spans="2:17">
      <c r="B501">
        <f t="shared" si="30"/>
        <v>501</v>
      </c>
      <c r="C501" s="266">
        <v>44444</v>
      </c>
      <c r="E501" s="269">
        <v>44444</v>
      </c>
      <c r="G501" s="269" t="s">
        <v>278</v>
      </c>
      <c r="H501" s="275">
        <v>2021</v>
      </c>
      <c r="J501" s="271">
        <v>2016</v>
      </c>
      <c r="L501" s="269" t="str">
        <f t="shared" si="28"/>
        <v>05.09.2016</v>
      </c>
      <c r="M501">
        <v>501</v>
      </c>
      <c r="N501" s="272" t="s">
        <v>615</v>
      </c>
      <c r="O501">
        <v>501</v>
      </c>
      <c r="P501" s="266">
        <f t="shared" si="29"/>
        <v>42618</v>
      </c>
      <c r="Q501">
        <f t="shared" si="31"/>
        <v>501</v>
      </c>
    </row>
    <row r="502" spans="2:17">
      <c r="B502">
        <f t="shared" si="30"/>
        <v>502</v>
      </c>
      <c r="C502" s="266">
        <v>44444</v>
      </c>
      <c r="E502" s="269">
        <v>44444</v>
      </c>
      <c r="G502" s="269" t="s">
        <v>278</v>
      </c>
      <c r="H502" s="275">
        <v>2021</v>
      </c>
      <c r="J502" s="271">
        <v>2016</v>
      </c>
      <c r="L502" s="269" t="str">
        <f t="shared" si="28"/>
        <v>05.09.2016</v>
      </c>
      <c r="M502">
        <v>502</v>
      </c>
      <c r="N502" s="272" t="s">
        <v>615</v>
      </c>
      <c r="O502">
        <v>502</v>
      </c>
      <c r="P502" s="266">
        <f t="shared" si="29"/>
        <v>42618</v>
      </c>
      <c r="Q502">
        <f t="shared" si="31"/>
        <v>502</v>
      </c>
    </row>
    <row r="503" spans="2:17">
      <c r="B503">
        <f t="shared" si="30"/>
        <v>503</v>
      </c>
      <c r="C503" s="266">
        <v>42701</v>
      </c>
      <c r="E503" s="269">
        <v>42701</v>
      </c>
      <c r="G503" s="269" t="s">
        <v>350</v>
      </c>
      <c r="H503" s="275">
        <v>2016</v>
      </c>
      <c r="J503" s="271">
        <v>2013</v>
      </c>
      <c r="L503" s="269" t="str">
        <f t="shared" si="28"/>
        <v>27.11.2013</v>
      </c>
      <c r="M503">
        <v>503</v>
      </c>
      <c r="N503" s="272" t="s">
        <v>723</v>
      </c>
      <c r="O503">
        <v>503</v>
      </c>
      <c r="P503" s="266">
        <f t="shared" si="29"/>
        <v>41605</v>
      </c>
      <c r="Q503">
        <f t="shared" si="31"/>
        <v>503</v>
      </c>
    </row>
    <row r="504" spans="2:17">
      <c r="B504">
        <f t="shared" si="30"/>
        <v>504</v>
      </c>
      <c r="C504" s="266">
        <v>42616</v>
      </c>
      <c r="E504" s="269">
        <v>42616</v>
      </c>
      <c r="G504" s="269" t="s">
        <v>364</v>
      </c>
      <c r="H504" s="275">
        <v>2016</v>
      </c>
      <c r="J504" s="271">
        <v>2013</v>
      </c>
      <c r="L504" s="269" t="str">
        <f t="shared" si="28"/>
        <v>03.09.2013</v>
      </c>
      <c r="M504">
        <v>504</v>
      </c>
      <c r="N504" s="272" t="s">
        <v>724</v>
      </c>
      <c r="O504">
        <v>504</v>
      </c>
      <c r="P504" s="266">
        <f t="shared" si="29"/>
        <v>41520</v>
      </c>
      <c r="Q504">
        <f t="shared" si="31"/>
        <v>504</v>
      </c>
    </row>
    <row r="505" spans="2:17">
      <c r="B505">
        <f t="shared" si="30"/>
        <v>505</v>
      </c>
      <c r="C505" s="266">
        <v>43055</v>
      </c>
      <c r="E505" s="269">
        <v>43055</v>
      </c>
      <c r="G505" s="269" t="s">
        <v>379</v>
      </c>
      <c r="H505" s="275">
        <v>2017</v>
      </c>
      <c r="J505" s="271">
        <v>2012</v>
      </c>
      <c r="L505" s="269" t="str">
        <f t="shared" si="28"/>
        <v>16.11.2012</v>
      </c>
      <c r="M505">
        <v>505</v>
      </c>
      <c r="N505" s="272" t="s">
        <v>1347</v>
      </c>
      <c r="O505">
        <v>505</v>
      </c>
      <c r="P505" s="266">
        <f t="shared" si="29"/>
        <v>41229</v>
      </c>
      <c r="Q505">
        <f t="shared" si="31"/>
        <v>505</v>
      </c>
    </row>
    <row r="506" spans="2:17">
      <c r="B506">
        <f t="shared" si="30"/>
        <v>506</v>
      </c>
      <c r="C506" s="266"/>
      <c r="E506" s="269"/>
      <c r="G506" s="269"/>
      <c r="H506" s="275"/>
      <c r="J506" s="271"/>
      <c r="L506" s="269" t="str">
        <f t="shared" si="28"/>
        <v/>
      </c>
      <c r="M506">
        <v>506</v>
      </c>
      <c r="N506" s="272" t="s">
        <v>170</v>
      </c>
      <c r="O506">
        <v>506</v>
      </c>
      <c r="P506" s="266"/>
      <c r="Q506">
        <f t="shared" si="31"/>
        <v>506</v>
      </c>
    </row>
    <row r="507" spans="2:17">
      <c r="B507">
        <f t="shared" si="30"/>
        <v>507</v>
      </c>
      <c r="C507" s="266">
        <v>43942</v>
      </c>
      <c r="E507" s="269">
        <v>43942</v>
      </c>
      <c r="G507" s="269" t="s">
        <v>297</v>
      </c>
      <c r="H507" s="275">
        <v>2020</v>
      </c>
      <c r="J507" s="271">
        <v>2015</v>
      </c>
      <c r="L507" s="269" t="str">
        <f t="shared" si="28"/>
        <v>21.04.2015</v>
      </c>
      <c r="M507">
        <v>507</v>
      </c>
      <c r="N507" s="272" t="s">
        <v>727</v>
      </c>
      <c r="O507">
        <v>507</v>
      </c>
      <c r="P507" s="266">
        <f t="shared" si="29"/>
        <v>42115</v>
      </c>
      <c r="Q507">
        <f t="shared" si="31"/>
        <v>507</v>
      </c>
    </row>
    <row r="508" spans="2:17">
      <c r="B508">
        <f t="shared" si="30"/>
        <v>508</v>
      </c>
      <c r="C508" s="266">
        <v>43640</v>
      </c>
      <c r="E508" s="269">
        <v>43640</v>
      </c>
      <c r="G508" s="269" t="s">
        <v>185</v>
      </c>
      <c r="H508" s="275">
        <v>2019</v>
      </c>
      <c r="J508" s="271">
        <v>2016</v>
      </c>
      <c r="L508" s="269" t="str">
        <f t="shared" si="28"/>
        <v>24.06.2016</v>
      </c>
      <c r="M508">
        <v>508</v>
      </c>
      <c r="N508" s="272" t="s">
        <v>694</v>
      </c>
      <c r="O508">
        <v>508</v>
      </c>
      <c r="P508" s="266">
        <f t="shared" si="29"/>
        <v>42545</v>
      </c>
      <c r="Q508">
        <f t="shared" si="31"/>
        <v>508</v>
      </c>
    </row>
    <row r="509" spans="2:17">
      <c r="B509">
        <f t="shared" si="30"/>
        <v>509</v>
      </c>
      <c r="C509" s="266"/>
      <c r="E509" s="269"/>
      <c r="G509" s="269"/>
      <c r="H509" s="275"/>
      <c r="J509" s="271"/>
      <c r="L509" s="269" t="str">
        <f t="shared" si="28"/>
        <v/>
      </c>
      <c r="M509">
        <v>509</v>
      </c>
      <c r="N509" s="272" t="s">
        <v>170</v>
      </c>
      <c r="O509">
        <v>509</v>
      </c>
      <c r="P509" s="266"/>
      <c r="Q509">
        <f t="shared" si="31"/>
        <v>509</v>
      </c>
    </row>
    <row r="510" spans="2:17">
      <c r="B510">
        <f t="shared" si="30"/>
        <v>510</v>
      </c>
      <c r="C510" s="266">
        <v>42618</v>
      </c>
      <c r="E510" s="269">
        <v>42618</v>
      </c>
      <c r="G510" s="269" t="s">
        <v>278</v>
      </c>
      <c r="H510" s="275">
        <v>2016</v>
      </c>
      <c r="J510" s="271">
        <v>2011</v>
      </c>
      <c r="L510" s="269" t="str">
        <f t="shared" si="28"/>
        <v>05.09.2011</v>
      </c>
      <c r="M510">
        <v>510</v>
      </c>
      <c r="N510" s="272" t="s">
        <v>1272</v>
      </c>
      <c r="O510">
        <v>510</v>
      </c>
      <c r="P510" s="266">
        <f t="shared" si="29"/>
        <v>40791</v>
      </c>
      <c r="Q510">
        <f t="shared" si="31"/>
        <v>510</v>
      </c>
    </row>
    <row r="511" spans="2:17">
      <c r="B511">
        <f t="shared" si="30"/>
        <v>511</v>
      </c>
      <c r="C511" s="266">
        <v>43241</v>
      </c>
      <c r="E511" s="269">
        <v>43241</v>
      </c>
      <c r="G511" s="269" t="s">
        <v>368</v>
      </c>
      <c r="H511" s="275">
        <v>2018</v>
      </c>
      <c r="J511" s="271">
        <v>2015</v>
      </c>
      <c r="L511" s="269" t="str">
        <f t="shared" si="28"/>
        <v>21.05.2015</v>
      </c>
      <c r="M511">
        <v>511</v>
      </c>
      <c r="N511" s="272" t="s">
        <v>729</v>
      </c>
      <c r="O511">
        <v>511</v>
      </c>
      <c r="P511" s="266">
        <f t="shared" si="29"/>
        <v>42145</v>
      </c>
      <c r="Q511">
        <f t="shared" si="31"/>
        <v>511</v>
      </c>
    </row>
    <row r="512" spans="2:17">
      <c r="B512">
        <f t="shared" si="30"/>
        <v>512</v>
      </c>
      <c r="C512" s="266">
        <v>43971</v>
      </c>
      <c r="E512" s="269">
        <v>43971</v>
      </c>
      <c r="G512" s="269" t="s">
        <v>333</v>
      </c>
      <c r="H512" s="275">
        <v>2020</v>
      </c>
      <c r="J512" s="271">
        <v>2015</v>
      </c>
      <c r="L512" s="269" t="str">
        <f t="shared" si="28"/>
        <v>20.05.2015</v>
      </c>
      <c r="M512">
        <v>512</v>
      </c>
      <c r="N512" s="272" t="s">
        <v>720</v>
      </c>
      <c r="O512">
        <v>512</v>
      </c>
      <c r="P512" s="266">
        <f t="shared" si="29"/>
        <v>42144</v>
      </c>
      <c r="Q512">
        <f t="shared" si="31"/>
        <v>512</v>
      </c>
    </row>
    <row r="513" spans="2:17">
      <c r="B513">
        <f t="shared" si="30"/>
        <v>513</v>
      </c>
      <c r="C513" s="266">
        <v>41362</v>
      </c>
      <c r="E513" s="269">
        <v>41362</v>
      </c>
      <c r="G513" s="269" t="s">
        <v>372</v>
      </c>
      <c r="H513" s="275">
        <v>2013</v>
      </c>
      <c r="J513" s="271">
        <v>2008</v>
      </c>
      <c r="L513" s="269" t="str">
        <f t="shared" si="28"/>
        <v>29.03.2008</v>
      </c>
      <c r="M513">
        <v>513</v>
      </c>
      <c r="N513" s="272" t="s">
        <v>1348</v>
      </c>
      <c r="O513">
        <v>513</v>
      </c>
      <c r="P513" s="266">
        <f t="shared" si="29"/>
        <v>39536</v>
      </c>
      <c r="Q513">
        <f t="shared" si="31"/>
        <v>513</v>
      </c>
    </row>
    <row r="514" spans="2:17">
      <c r="B514">
        <f t="shared" si="30"/>
        <v>514</v>
      </c>
      <c r="C514" s="266">
        <v>43478</v>
      </c>
      <c r="E514" s="269">
        <v>43478</v>
      </c>
      <c r="G514" s="269" t="s">
        <v>266</v>
      </c>
      <c r="H514" s="275">
        <v>2019</v>
      </c>
      <c r="J514" s="271">
        <v>2014</v>
      </c>
      <c r="L514" s="269" t="str">
        <f t="shared" ref="L514:L577" si="32">CONCATENATE(G514,J514)</f>
        <v>13.01.2014</v>
      </c>
      <c r="M514">
        <v>514</v>
      </c>
      <c r="N514" s="272" t="s">
        <v>1167</v>
      </c>
      <c r="O514">
        <v>514</v>
      </c>
      <c r="P514" s="266">
        <f t="shared" ref="P514:P577" si="33">VALUE(N514)</f>
        <v>41652</v>
      </c>
      <c r="Q514">
        <f t="shared" si="31"/>
        <v>514</v>
      </c>
    </row>
    <row r="515" spans="2:17">
      <c r="B515">
        <f t="shared" ref="B515:B578" si="34">B514+1</f>
        <v>515</v>
      </c>
      <c r="C515" s="266"/>
      <c r="E515" s="269"/>
      <c r="G515" s="269"/>
      <c r="H515" s="275"/>
      <c r="J515" s="271"/>
      <c r="L515" s="269" t="str">
        <f t="shared" si="32"/>
        <v/>
      </c>
      <c r="M515">
        <v>515</v>
      </c>
      <c r="N515" s="272" t="s">
        <v>170</v>
      </c>
      <c r="O515">
        <v>515</v>
      </c>
      <c r="P515" s="266"/>
      <c r="Q515">
        <f t="shared" ref="Q515:Q578" si="35">Q514+1</f>
        <v>515</v>
      </c>
    </row>
    <row r="516" spans="2:17">
      <c r="B516">
        <f t="shared" si="34"/>
        <v>516</v>
      </c>
      <c r="C516" s="266">
        <v>42835</v>
      </c>
      <c r="E516" s="269">
        <v>42835</v>
      </c>
      <c r="G516" s="269" t="s">
        <v>361</v>
      </c>
      <c r="H516" s="275">
        <v>2017</v>
      </c>
      <c r="J516" s="271">
        <v>2012</v>
      </c>
      <c r="L516" s="269" t="str">
        <f t="shared" si="32"/>
        <v>10.04.2012</v>
      </c>
      <c r="M516">
        <v>516</v>
      </c>
      <c r="N516" s="272" t="s">
        <v>730</v>
      </c>
      <c r="O516">
        <v>516</v>
      </c>
      <c r="P516" s="266">
        <f t="shared" si="33"/>
        <v>41009</v>
      </c>
      <c r="Q516">
        <f t="shared" si="35"/>
        <v>516</v>
      </c>
    </row>
    <row r="517" spans="2:17">
      <c r="B517">
        <f t="shared" si="34"/>
        <v>517</v>
      </c>
      <c r="C517" s="266">
        <v>42804</v>
      </c>
      <c r="E517" s="269">
        <v>42804</v>
      </c>
      <c r="G517" s="269" t="s">
        <v>370</v>
      </c>
      <c r="H517" s="275">
        <v>2017</v>
      </c>
      <c r="J517" s="271">
        <v>2014</v>
      </c>
      <c r="L517" s="269" t="str">
        <f t="shared" si="32"/>
        <v>10.03.2014</v>
      </c>
      <c r="M517">
        <v>517</v>
      </c>
      <c r="N517" s="272" t="s">
        <v>731</v>
      </c>
      <c r="O517">
        <v>517</v>
      </c>
      <c r="P517" s="266">
        <f t="shared" si="33"/>
        <v>41708</v>
      </c>
      <c r="Q517">
        <f t="shared" si="35"/>
        <v>517</v>
      </c>
    </row>
    <row r="518" spans="2:17">
      <c r="B518">
        <f t="shared" si="34"/>
        <v>518</v>
      </c>
      <c r="C518" s="266">
        <v>41746</v>
      </c>
      <c r="E518" s="269">
        <v>41746</v>
      </c>
      <c r="G518" s="269" t="s">
        <v>267</v>
      </c>
      <c r="H518" s="275">
        <v>2014</v>
      </c>
      <c r="J518" s="271">
        <v>2009</v>
      </c>
      <c r="L518" s="269" t="str">
        <f t="shared" si="32"/>
        <v>17.04.2009</v>
      </c>
      <c r="M518">
        <v>518</v>
      </c>
      <c r="N518" s="272" t="s">
        <v>1349</v>
      </c>
      <c r="O518">
        <v>518</v>
      </c>
      <c r="P518" s="266">
        <f t="shared" si="33"/>
        <v>39920</v>
      </c>
      <c r="Q518">
        <f t="shared" si="35"/>
        <v>518</v>
      </c>
    </row>
    <row r="519" spans="2:17">
      <c r="B519">
        <f t="shared" si="34"/>
        <v>519</v>
      </c>
      <c r="C519" s="266"/>
      <c r="E519" s="269"/>
      <c r="G519" s="269"/>
      <c r="H519" s="275"/>
      <c r="J519" s="271"/>
      <c r="L519" s="269" t="str">
        <f t="shared" si="32"/>
        <v/>
      </c>
      <c r="M519">
        <v>519</v>
      </c>
      <c r="N519" s="272" t="s">
        <v>170</v>
      </c>
      <c r="O519">
        <v>519</v>
      </c>
      <c r="P519" s="266"/>
      <c r="Q519">
        <f t="shared" si="35"/>
        <v>519</v>
      </c>
    </row>
    <row r="520" spans="2:17">
      <c r="B520">
        <f t="shared" si="34"/>
        <v>520</v>
      </c>
      <c r="C520" s="266">
        <v>43286</v>
      </c>
      <c r="E520" s="269">
        <v>43286</v>
      </c>
      <c r="G520" s="269" t="s">
        <v>508</v>
      </c>
      <c r="H520" s="275">
        <v>2018</v>
      </c>
      <c r="J520" s="271">
        <v>2013</v>
      </c>
      <c r="L520" s="269" t="str">
        <f t="shared" si="32"/>
        <v>05.07.2013</v>
      </c>
      <c r="M520">
        <v>520</v>
      </c>
      <c r="N520" s="272" t="s">
        <v>1350</v>
      </c>
      <c r="O520">
        <v>520</v>
      </c>
      <c r="P520" s="266">
        <f t="shared" si="33"/>
        <v>41460</v>
      </c>
      <c r="Q520">
        <f t="shared" si="35"/>
        <v>520</v>
      </c>
    </row>
    <row r="521" spans="2:17">
      <c r="B521">
        <f t="shared" si="34"/>
        <v>521</v>
      </c>
      <c r="C521" s="266">
        <v>43684</v>
      </c>
      <c r="E521" s="269">
        <v>43684</v>
      </c>
      <c r="G521" s="269" t="s">
        <v>389</v>
      </c>
      <c r="H521" s="275">
        <v>2019</v>
      </c>
      <c r="J521" s="271">
        <v>2014</v>
      </c>
      <c r="L521" s="269" t="str">
        <f t="shared" si="32"/>
        <v>07.08.2014</v>
      </c>
      <c r="M521">
        <v>521</v>
      </c>
      <c r="N521" s="272" t="s">
        <v>760</v>
      </c>
      <c r="O521">
        <v>521</v>
      </c>
      <c r="P521" s="266">
        <f t="shared" si="33"/>
        <v>41858</v>
      </c>
      <c r="Q521">
        <f t="shared" si="35"/>
        <v>521</v>
      </c>
    </row>
    <row r="522" spans="2:17">
      <c r="B522">
        <f t="shared" si="34"/>
        <v>522</v>
      </c>
      <c r="C522" s="266">
        <v>42795</v>
      </c>
      <c r="E522" s="269">
        <v>42795</v>
      </c>
      <c r="G522" s="269" t="s">
        <v>511</v>
      </c>
      <c r="H522" s="275">
        <v>2017</v>
      </c>
      <c r="J522" s="271">
        <v>2012</v>
      </c>
      <c r="L522" s="269" t="str">
        <f t="shared" si="32"/>
        <v>01.03.2012</v>
      </c>
      <c r="M522">
        <v>522</v>
      </c>
      <c r="N522" s="272" t="s">
        <v>1351</v>
      </c>
      <c r="O522">
        <v>522</v>
      </c>
      <c r="P522" s="266">
        <f t="shared" si="33"/>
        <v>40969</v>
      </c>
      <c r="Q522">
        <f t="shared" si="35"/>
        <v>522</v>
      </c>
    </row>
    <row r="523" spans="2:17">
      <c r="B523">
        <f t="shared" si="34"/>
        <v>523</v>
      </c>
      <c r="C523" s="266"/>
      <c r="E523" s="269"/>
      <c r="G523" s="269"/>
      <c r="H523" s="275"/>
      <c r="J523" s="271"/>
      <c r="L523" s="269" t="str">
        <f t="shared" si="32"/>
        <v/>
      </c>
      <c r="M523">
        <v>523</v>
      </c>
      <c r="N523" s="272" t="s">
        <v>170</v>
      </c>
      <c r="O523">
        <v>523</v>
      </c>
      <c r="P523" s="266"/>
      <c r="Q523">
        <f t="shared" si="35"/>
        <v>523</v>
      </c>
    </row>
    <row r="524" spans="2:17">
      <c r="B524">
        <f t="shared" si="34"/>
        <v>524</v>
      </c>
      <c r="C524" s="266">
        <v>42871</v>
      </c>
      <c r="E524" s="269">
        <v>42871</v>
      </c>
      <c r="G524" s="269" t="s">
        <v>378</v>
      </c>
      <c r="H524" s="275">
        <v>2017</v>
      </c>
      <c r="J524" s="271">
        <v>2012</v>
      </c>
      <c r="L524" s="269" t="str">
        <f t="shared" si="32"/>
        <v>16.05.2012</v>
      </c>
      <c r="M524">
        <v>524</v>
      </c>
      <c r="N524" s="272" t="s">
        <v>1268</v>
      </c>
      <c r="O524">
        <v>524</v>
      </c>
      <c r="P524" s="266">
        <f t="shared" si="33"/>
        <v>41045</v>
      </c>
      <c r="Q524">
        <f t="shared" si="35"/>
        <v>524</v>
      </c>
    </row>
    <row r="525" spans="2:17">
      <c r="B525">
        <f t="shared" si="34"/>
        <v>525</v>
      </c>
      <c r="C525" s="266">
        <v>42871</v>
      </c>
      <c r="E525" s="269">
        <v>42871</v>
      </c>
      <c r="G525" s="269" t="s">
        <v>378</v>
      </c>
      <c r="H525" s="275">
        <v>2017</v>
      </c>
      <c r="J525" s="271">
        <v>2012</v>
      </c>
      <c r="L525" s="269" t="str">
        <f t="shared" si="32"/>
        <v>16.05.2012</v>
      </c>
      <c r="M525">
        <v>525</v>
      </c>
      <c r="N525" s="272" t="s">
        <v>1268</v>
      </c>
      <c r="O525">
        <v>525</v>
      </c>
      <c r="P525" s="266">
        <f t="shared" si="33"/>
        <v>41045</v>
      </c>
      <c r="Q525">
        <f t="shared" si="35"/>
        <v>525</v>
      </c>
    </row>
    <row r="526" spans="2:17">
      <c r="B526">
        <f t="shared" si="34"/>
        <v>526</v>
      </c>
      <c r="C526" s="266">
        <v>42871</v>
      </c>
      <c r="E526" s="269">
        <v>42871</v>
      </c>
      <c r="G526" s="269" t="s">
        <v>378</v>
      </c>
      <c r="H526" s="275">
        <v>2017</v>
      </c>
      <c r="J526" s="271">
        <v>2012</v>
      </c>
      <c r="L526" s="269" t="str">
        <f t="shared" si="32"/>
        <v>16.05.2012</v>
      </c>
      <c r="M526">
        <v>526</v>
      </c>
      <c r="N526" s="272" t="s">
        <v>1268</v>
      </c>
      <c r="O526">
        <v>526</v>
      </c>
      <c r="P526" s="266">
        <f t="shared" si="33"/>
        <v>41045</v>
      </c>
      <c r="Q526">
        <f t="shared" si="35"/>
        <v>526</v>
      </c>
    </row>
    <row r="527" spans="2:17">
      <c r="B527">
        <f t="shared" si="34"/>
        <v>527</v>
      </c>
      <c r="C527" s="266">
        <v>42871</v>
      </c>
      <c r="E527" s="269">
        <v>42871</v>
      </c>
      <c r="G527" s="269" t="s">
        <v>378</v>
      </c>
      <c r="H527" s="275">
        <v>2017</v>
      </c>
      <c r="J527" s="271">
        <v>2012</v>
      </c>
      <c r="L527" s="269" t="str">
        <f t="shared" si="32"/>
        <v>16.05.2012</v>
      </c>
      <c r="M527">
        <v>527</v>
      </c>
      <c r="N527" s="272" t="s">
        <v>1268</v>
      </c>
      <c r="O527">
        <v>527</v>
      </c>
      <c r="P527" s="266">
        <f t="shared" si="33"/>
        <v>41045</v>
      </c>
      <c r="Q527">
        <f t="shared" si="35"/>
        <v>527</v>
      </c>
    </row>
    <row r="528" spans="2:17">
      <c r="B528">
        <f t="shared" si="34"/>
        <v>528</v>
      </c>
      <c r="C528" s="266">
        <v>42956</v>
      </c>
      <c r="E528" s="269">
        <v>42956</v>
      </c>
      <c r="G528" s="269" t="s">
        <v>319</v>
      </c>
      <c r="H528" s="275">
        <v>2017</v>
      </c>
      <c r="J528" s="271">
        <v>2012</v>
      </c>
      <c r="L528" s="269" t="str">
        <f t="shared" si="32"/>
        <v>09.08.2012</v>
      </c>
      <c r="M528">
        <v>528</v>
      </c>
      <c r="N528" s="272" t="s">
        <v>665</v>
      </c>
      <c r="O528">
        <v>528</v>
      </c>
      <c r="P528" s="266">
        <f t="shared" si="33"/>
        <v>41130</v>
      </c>
      <c r="Q528">
        <f t="shared" si="35"/>
        <v>528</v>
      </c>
    </row>
    <row r="529" spans="2:17">
      <c r="B529">
        <f t="shared" si="34"/>
        <v>529</v>
      </c>
      <c r="C529" s="266">
        <v>42956</v>
      </c>
      <c r="E529" s="269">
        <v>42956</v>
      </c>
      <c r="G529" s="269" t="s">
        <v>319</v>
      </c>
      <c r="H529" s="275">
        <v>2017</v>
      </c>
      <c r="J529" s="271">
        <v>2012</v>
      </c>
      <c r="L529" s="269" t="str">
        <f t="shared" si="32"/>
        <v>09.08.2012</v>
      </c>
      <c r="M529">
        <v>529</v>
      </c>
      <c r="N529" s="272" t="s">
        <v>665</v>
      </c>
      <c r="O529">
        <v>529</v>
      </c>
      <c r="P529" s="266">
        <f t="shared" si="33"/>
        <v>41130</v>
      </c>
      <c r="Q529">
        <f t="shared" si="35"/>
        <v>529</v>
      </c>
    </row>
    <row r="530" spans="2:17">
      <c r="B530">
        <f t="shared" si="34"/>
        <v>530</v>
      </c>
      <c r="C530" s="266">
        <v>42956</v>
      </c>
      <c r="E530" s="269">
        <v>42956</v>
      </c>
      <c r="G530" s="269" t="s">
        <v>319</v>
      </c>
      <c r="H530" s="275">
        <v>2017</v>
      </c>
      <c r="J530" s="271">
        <v>2012</v>
      </c>
      <c r="L530" s="269" t="str">
        <f t="shared" si="32"/>
        <v>09.08.2012</v>
      </c>
      <c r="M530">
        <v>530</v>
      </c>
      <c r="N530" s="272" t="s">
        <v>665</v>
      </c>
      <c r="O530">
        <v>530</v>
      </c>
      <c r="P530" s="266">
        <f t="shared" si="33"/>
        <v>41130</v>
      </c>
      <c r="Q530">
        <f t="shared" si="35"/>
        <v>530</v>
      </c>
    </row>
    <row r="531" spans="2:17">
      <c r="B531">
        <f t="shared" si="34"/>
        <v>531</v>
      </c>
      <c r="C531" s="266">
        <v>42956</v>
      </c>
      <c r="E531" s="269">
        <v>42956</v>
      </c>
      <c r="G531" s="269" t="s">
        <v>319</v>
      </c>
      <c r="H531" s="275">
        <v>2017</v>
      </c>
      <c r="J531" s="271">
        <v>2012</v>
      </c>
      <c r="L531" s="269" t="str">
        <f t="shared" si="32"/>
        <v>09.08.2012</v>
      </c>
      <c r="M531">
        <v>531</v>
      </c>
      <c r="N531" s="272" t="s">
        <v>665</v>
      </c>
      <c r="O531">
        <v>531</v>
      </c>
      <c r="P531" s="266">
        <f t="shared" si="33"/>
        <v>41130</v>
      </c>
      <c r="Q531">
        <f t="shared" si="35"/>
        <v>531</v>
      </c>
    </row>
    <row r="532" spans="2:17">
      <c r="B532">
        <f t="shared" si="34"/>
        <v>532</v>
      </c>
      <c r="C532" s="266">
        <v>43461</v>
      </c>
      <c r="E532" s="269">
        <v>43461</v>
      </c>
      <c r="G532" s="269" t="s">
        <v>284</v>
      </c>
      <c r="H532" s="275">
        <v>2018</v>
      </c>
      <c r="J532" s="271">
        <v>2013</v>
      </c>
      <c r="L532" s="269" t="str">
        <f t="shared" si="32"/>
        <v>27.12.2013</v>
      </c>
      <c r="M532">
        <v>532</v>
      </c>
      <c r="N532" s="272" t="s">
        <v>881</v>
      </c>
      <c r="O532">
        <v>532</v>
      </c>
      <c r="P532" s="266">
        <f t="shared" si="33"/>
        <v>41635</v>
      </c>
      <c r="Q532">
        <f t="shared" si="35"/>
        <v>532</v>
      </c>
    </row>
    <row r="533" spans="2:17">
      <c r="B533">
        <f t="shared" si="34"/>
        <v>533</v>
      </c>
      <c r="C533" s="266">
        <v>43462</v>
      </c>
      <c r="E533" s="269">
        <v>43462</v>
      </c>
      <c r="G533" s="269" t="s">
        <v>290</v>
      </c>
      <c r="H533" s="275">
        <v>2018</v>
      </c>
      <c r="J533" s="271">
        <v>2013</v>
      </c>
      <c r="L533" s="269" t="str">
        <f t="shared" si="32"/>
        <v>28.12.2013</v>
      </c>
      <c r="M533">
        <v>533</v>
      </c>
      <c r="N533" s="272" t="s">
        <v>1352</v>
      </c>
      <c r="O533">
        <v>533</v>
      </c>
      <c r="P533" s="266">
        <f t="shared" si="33"/>
        <v>41636</v>
      </c>
      <c r="Q533">
        <f t="shared" si="35"/>
        <v>533</v>
      </c>
    </row>
    <row r="534" spans="2:17">
      <c r="B534">
        <f t="shared" si="34"/>
        <v>534</v>
      </c>
      <c r="C534" s="266">
        <v>43461</v>
      </c>
      <c r="E534" s="269">
        <v>43461</v>
      </c>
      <c r="G534" s="269" t="s">
        <v>284</v>
      </c>
      <c r="H534" s="275">
        <v>2018</v>
      </c>
      <c r="J534" s="271">
        <v>2013</v>
      </c>
      <c r="L534" s="269" t="str">
        <f t="shared" si="32"/>
        <v>27.12.2013</v>
      </c>
      <c r="M534">
        <v>534</v>
      </c>
      <c r="N534" s="272" t="s">
        <v>881</v>
      </c>
      <c r="O534">
        <v>534</v>
      </c>
      <c r="P534" s="266">
        <f t="shared" si="33"/>
        <v>41635</v>
      </c>
      <c r="Q534">
        <f t="shared" si="35"/>
        <v>534</v>
      </c>
    </row>
    <row r="535" spans="2:17">
      <c r="B535">
        <f t="shared" si="34"/>
        <v>535</v>
      </c>
      <c r="C535" s="266">
        <v>43462</v>
      </c>
      <c r="E535" s="269">
        <v>43462</v>
      </c>
      <c r="G535" s="269" t="s">
        <v>290</v>
      </c>
      <c r="H535" s="275">
        <v>2018</v>
      </c>
      <c r="J535" s="271">
        <v>2013</v>
      </c>
      <c r="L535" s="269" t="str">
        <f t="shared" si="32"/>
        <v>28.12.2013</v>
      </c>
      <c r="M535">
        <v>535</v>
      </c>
      <c r="N535" s="272" t="s">
        <v>1352</v>
      </c>
      <c r="O535">
        <v>535</v>
      </c>
      <c r="P535" s="266">
        <f t="shared" si="33"/>
        <v>41636</v>
      </c>
      <c r="Q535">
        <f t="shared" si="35"/>
        <v>535</v>
      </c>
    </row>
    <row r="536" spans="2:17">
      <c r="B536">
        <f t="shared" si="34"/>
        <v>536</v>
      </c>
      <c r="C536" s="266">
        <v>43766</v>
      </c>
      <c r="E536" s="269">
        <v>43766</v>
      </c>
      <c r="G536" s="269" t="s">
        <v>345</v>
      </c>
      <c r="H536" s="275">
        <v>2019</v>
      </c>
      <c r="J536" s="271">
        <v>2014</v>
      </c>
      <c r="L536" s="269" t="str">
        <f t="shared" si="32"/>
        <v>28.10.2014</v>
      </c>
      <c r="M536">
        <v>536</v>
      </c>
      <c r="N536" s="272" t="s">
        <v>734</v>
      </c>
      <c r="O536">
        <v>536</v>
      </c>
      <c r="P536" s="266">
        <f t="shared" si="33"/>
        <v>41940</v>
      </c>
      <c r="Q536">
        <f t="shared" si="35"/>
        <v>536</v>
      </c>
    </row>
    <row r="537" spans="2:17">
      <c r="B537">
        <f t="shared" si="34"/>
        <v>537</v>
      </c>
      <c r="C537" s="266"/>
      <c r="E537" s="269"/>
      <c r="G537" s="269"/>
      <c r="H537" s="275"/>
      <c r="J537" s="271"/>
      <c r="L537" s="269" t="str">
        <f t="shared" si="32"/>
        <v/>
      </c>
      <c r="M537">
        <v>537</v>
      </c>
      <c r="N537" s="272" t="s">
        <v>170</v>
      </c>
      <c r="O537">
        <v>537</v>
      </c>
      <c r="P537" s="266"/>
      <c r="Q537">
        <f t="shared" si="35"/>
        <v>537</v>
      </c>
    </row>
    <row r="538" spans="2:17">
      <c r="B538">
        <f t="shared" si="34"/>
        <v>538</v>
      </c>
      <c r="C538" s="266">
        <v>40626</v>
      </c>
      <c r="E538" s="269">
        <v>40626</v>
      </c>
      <c r="G538" s="269" t="s">
        <v>339</v>
      </c>
      <c r="H538" s="275">
        <v>2011</v>
      </c>
      <c r="J538" s="271">
        <v>2006</v>
      </c>
      <c r="L538" s="269" t="str">
        <f t="shared" si="32"/>
        <v>24.03.2006</v>
      </c>
      <c r="M538">
        <v>538</v>
      </c>
      <c r="N538" s="272" t="s">
        <v>708</v>
      </c>
      <c r="O538">
        <v>538</v>
      </c>
      <c r="P538" s="266">
        <f t="shared" si="33"/>
        <v>38800</v>
      </c>
      <c r="Q538">
        <f t="shared" si="35"/>
        <v>538</v>
      </c>
    </row>
    <row r="539" spans="2:17">
      <c r="B539">
        <f t="shared" si="34"/>
        <v>539</v>
      </c>
      <c r="C539" s="266">
        <v>42655</v>
      </c>
      <c r="E539" s="269">
        <v>42655</v>
      </c>
      <c r="G539" s="269" t="s">
        <v>374</v>
      </c>
      <c r="H539" s="275">
        <v>2016</v>
      </c>
      <c r="J539" s="271">
        <v>2011</v>
      </c>
      <c r="L539" s="269" t="str">
        <f t="shared" si="32"/>
        <v>12.10.2011</v>
      </c>
      <c r="M539">
        <v>539</v>
      </c>
      <c r="N539" s="272" t="s">
        <v>1100</v>
      </c>
      <c r="O539">
        <v>539</v>
      </c>
      <c r="P539" s="266">
        <f t="shared" si="33"/>
        <v>40828</v>
      </c>
      <c r="Q539">
        <f t="shared" si="35"/>
        <v>539</v>
      </c>
    </row>
    <row r="540" spans="2:17">
      <c r="B540">
        <f t="shared" si="34"/>
        <v>540</v>
      </c>
      <c r="C540" s="266">
        <v>40703</v>
      </c>
      <c r="E540" s="269">
        <v>40703</v>
      </c>
      <c r="G540" s="269" t="s">
        <v>456</v>
      </c>
      <c r="H540" s="275">
        <v>2011</v>
      </c>
      <c r="J540" s="271">
        <v>2006</v>
      </c>
      <c r="L540" s="269" t="str">
        <f t="shared" si="32"/>
        <v>09.06.2006</v>
      </c>
      <c r="M540">
        <v>540</v>
      </c>
      <c r="N540" s="272" t="s">
        <v>1353</v>
      </c>
      <c r="O540">
        <v>540</v>
      </c>
      <c r="P540" s="266">
        <f t="shared" si="33"/>
        <v>38877</v>
      </c>
      <c r="Q540">
        <f t="shared" si="35"/>
        <v>540</v>
      </c>
    </row>
    <row r="541" spans="2:17">
      <c r="B541">
        <f t="shared" si="34"/>
        <v>541</v>
      </c>
      <c r="C541" s="266">
        <v>42883</v>
      </c>
      <c r="E541" s="269">
        <v>42883</v>
      </c>
      <c r="G541" s="269" t="s">
        <v>269</v>
      </c>
      <c r="H541" s="275">
        <v>2017</v>
      </c>
      <c r="J541" s="271">
        <v>2012</v>
      </c>
      <c r="L541" s="269" t="str">
        <f t="shared" si="32"/>
        <v>28.05.2012</v>
      </c>
      <c r="M541">
        <v>541</v>
      </c>
      <c r="N541" s="272" t="s">
        <v>938</v>
      </c>
      <c r="O541">
        <v>541</v>
      </c>
      <c r="P541" s="266">
        <f t="shared" si="33"/>
        <v>41057</v>
      </c>
      <c r="Q541">
        <f t="shared" si="35"/>
        <v>541</v>
      </c>
    </row>
    <row r="542" spans="2:17">
      <c r="B542">
        <f t="shared" si="34"/>
        <v>542</v>
      </c>
      <c r="C542" s="266">
        <v>43825</v>
      </c>
      <c r="E542" s="269">
        <v>43825</v>
      </c>
      <c r="G542" s="269" t="s">
        <v>477</v>
      </c>
      <c r="H542" s="275">
        <v>2019</v>
      </c>
      <c r="J542" s="271">
        <v>2014</v>
      </c>
      <c r="L542" s="269" t="str">
        <f t="shared" si="32"/>
        <v>26.12.2014</v>
      </c>
      <c r="M542">
        <v>542</v>
      </c>
      <c r="N542" s="272" t="s">
        <v>1354</v>
      </c>
      <c r="O542">
        <v>542</v>
      </c>
      <c r="P542" s="266">
        <f t="shared" si="33"/>
        <v>41999</v>
      </c>
      <c r="Q542">
        <f t="shared" si="35"/>
        <v>542</v>
      </c>
    </row>
    <row r="543" spans="2:17">
      <c r="B543">
        <f t="shared" si="34"/>
        <v>543</v>
      </c>
      <c r="C543" s="266">
        <v>42746</v>
      </c>
      <c r="E543" s="269">
        <v>42746</v>
      </c>
      <c r="G543" s="269" t="s">
        <v>234</v>
      </c>
      <c r="H543" s="275">
        <v>2017</v>
      </c>
      <c r="J543" s="271">
        <v>2012</v>
      </c>
      <c r="L543" s="269" t="str">
        <f t="shared" si="32"/>
        <v>11.01.2012</v>
      </c>
      <c r="M543">
        <v>543</v>
      </c>
      <c r="N543" s="272" t="s">
        <v>1355</v>
      </c>
      <c r="O543">
        <v>543</v>
      </c>
      <c r="P543" s="266">
        <f t="shared" si="33"/>
        <v>40919</v>
      </c>
      <c r="Q543">
        <f t="shared" si="35"/>
        <v>543</v>
      </c>
    </row>
    <row r="544" spans="2:17">
      <c r="B544">
        <f t="shared" si="34"/>
        <v>544</v>
      </c>
      <c r="C544" s="266">
        <v>44091</v>
      </c>
      <c r="E544" s="269">
        <v>44091</v>
      </c>
      <c r="G544" s="269" t="s">
        <v>464</v>
      </c>
      <c r="H544" s="275">
        <v>2020</v>
      </c>
      <c r="J544" s="271">
        <v>2015</v>
      </c>
      <c r="L544" s="269" t="str">
        <f t="shared" si="32"/>
        <v>17.09.2015</v>
      </c>
      <c r="M544">
        <v>544</v>
      </c>
      <c r="N544" s="272" t="s">
        <v>912</v>
      </c>
      <c r="O544">
        <v>544</v>
      </c>
      <c r="P544" s="266">
        <f t="shared" si="33"/>
        <v>42264</v>
      </c>
      <c r="Q544">
        <f t="shared" si="35"/>
        <v>544</v>
      </c>
    </row>
    <row r="545" spans="2:17">
      <c r="B545">
        <f t="shared" si="34"/>
        <v>545</v>
      </c>
      <c r="C545" s="266">
        <v>42996</v>
      </c>
      <c r="E545" s="269">
        <v>42996</v>
      </c>
      <c r="G545" s="269" t="s">
        <v>445</v>
      </c>
      <c r="H545" s="275">
        <v>2017</v>
      </c>
      <c r="J545" s="271">
        <v>2012</v>
      </c>
      <c r="L545" s="269" t="str">
        <f t="shared" si="32"/>
        <v>18.09.2012</v>
      </c>
      <c r="M545">
        <v>545</v>
      </c>
      <c r="N545" s="272" t="s">
        <v>1356</v>
      </c>
      <c r="O545">
        <v>545</v>
      </c>
      <c r="P545" s="266">
        <f t="shared" si="33"/>
        <v>41170</v>
      </c>
      <c r="Q545">
        <f t="shared" si="35"/>
        <v>545</v>
      </c>
    </row>
    <row r="546" spans="2:17">
      <c r="B546">
        <f t="shared" si="34"/>
        <v>546</v>
      </c>
      <c r="C546" s="266">
        <v>41638</v>
      </c>
      <c r="E546" s="269">
        <v>41638</v>
      </c>
      <c r="G546" s="269" t="s">
        <v>265</v>
      </c>
      <c r="H546" s="275">
        <v>2013</v>
      </c>
      <c r="J546" s="271">
        <v>2008</v>
      </c>
      <c r="L546" s="269" t="str">
        <f t="shared" si="32"/>
        <v>30.12.2008</v>
      </c>
      <c r="M546">
        <v>546</v>
      </c>
      <c r="N546" s="272" t="s">
        <v>737</v>
      </c>
      <c r="O546">
        <v>546</v>
      </c>
      <c r="P546" s="266">
        <f t="shared" si="33"/>
        <v>39812</v>
      </c>
      <c r="Q546">
        <f t="shared" si="35"/>
        <v>546</v>
      </c>
    </row>
    <row r="547" spans="2:17">
      <c r="B547">
        <f t="shared" si="34"/>
        <v>547</v>
      </c>
      <c r="C547" s="266">
        <v>44056</v>
      </c>
      <c r="E547" s="269">
        <v>44056</v>
      </c>
      <c r="G547" s="269" t="s">
        <v>408</v>
      </c>
      <c r="H547" s="275">
        <v>2020</v>
      </c>
      <c r="J547" s="271">
        <v>2015</v>
      </c>
      <c r="L547" s="269" t="str">
        <f t="shared" si="32"/>
        <v>13.08.2015</v>
      </c>
      <c r="M547">
        <v>547</v>
      </c>
      <c r="N547" s="272" t="s">
        <v>783</v>
      </c>
      <c r="O547">
        <v>547</v>
      </c>
      <c r="P547" s="266">
        <f t="shared" si="33"/>
        <v>42229</v>
      </c>
      <c r="Q547">
        <f t="shared" si="35"/>
        <v>547</v>
      </c>
    </row>
    <row r="548" spans="2:17">
      <c r="B548">
        <f t="shared" si="34"/>
        <v>548</v>
      </c>
      <c r="C548" s="266">
        <v>42056</v>
      </c>
      <c r="E548" s="269">
        <v>42056</v>
      </c>
      <c r="G548" s="269" t="s">
        <v>187</v>
      </c>
      <c r="H548" s="275">
        <v>2015</v>
      </c>
      <c r="J548" s="271">
        <v>2012</v>
      </c>
      <c r="L548" s="269" t="str">
        <f t="shared" si="32"/>
        <v>21.02.2012</v>
      </c>
      <c r="M548">
        <v>548</v>
      </c>
      <c r="N548" s="272" t="s">
        <v>739</v>
      </c>
      <c r="O548">
        <v>548</v>
      </c>
      <c r="P548" s="266">
        <f t="shared" si="33"/>
        <v>40960</v>
      </c>
      <c r="Q548">
        <f t="shared" si="35"/>
        <v>548</v>
      </c>
    </row>
    <row r="549" spans="2:17">
      <c r="B549">
        <f t="shared" si="34"/>
        <v>549</v>
      </c>
      <c r="C549" s="266">
        <v>43299</v>
      </c>
      <c r="E549" s="269">
        <v>43299</v>
      </c>
      <c r="G549" s="269" t="s">
        <v>367</v>
      </c>
      <c r="H549" s="275">
        <v>2018</v>
      </c>
      <c r="J549" s="271">
        <v>2013</v>
      </c>
      <c r="L549" s="269" t="str">
        <f t="shared" si="32"/>
        <v>18.07.2013</v>
      </c>
      <c r="M549">
        <v>549</v>
      </c>
      <c r="N549" s="272" t="s">
        <v>728</v>
      </c>
      <c r="O549">
        <v>549</v>
      </c>
      <c r="P549" s="266">
        <f t="shared" si="33"/>
        <v>41473</v>
      </c>
      <c r="Q549">
        <f t="shared" si="35"/>
        <v>549</v>
      </c>
    </row>
    <row r="550" spans="2:17">
      <c r="B550">
        <f t="shared" si="34"/>
        <v>550</v>
      </c>
      <c r="C550" s="266">
        <v>41289</v>
      </c>
      <c r="E550" s="269">
        <v>41289</v>
      </c>
      <c r="G550" s="269" t="s">
        <v>230</v>
      </c>
      <c r="H550" s="275">
        <v>2013</v>
      </c>
      <c r="J550" s="271">
        <v>2010</v>
      </c>
      <c r="L550" s="269" t="str">
        <f t="shared" si="32"/>
        <v>15.01.2010</v>
      </c>
      <c r="M550">
        <v>550</v>
      </c>
      <c r="N550" s="272" t="s">
        <v>741</v>
      </c>
      <c r="O550">
        <v>550</v>
      </c>
      <c r="P550" s="266">
        <f t="shared" si="33"/>
        <v>40193</v>
      </c>
      <c r="Q550">
        <f t="shared" si="35"/>
        <v>550</v>
      </c>
    </row>
    <row r="551" spans="2:17">
      <c r="B551">
        <f t="shared" si="34"/>
        <v>551</v>
      </c>
      <c r="C551" s="266">
        <v>43747</v>
      </c>
      <c r="E551" s="269">
        <v>43747</v>
      </c>
      <c r="G551" s="269" t="s">
        <v>356</v>
      </c>
      <c r="H551" s="275">
        <v>2019</v>
      </c>
      <c r="J551" s="271">
        <v>2016</v>
      </c>
      <c r="L551" s="269" t="str">
        <f t="shared" si="32"/>
        <v>09.10.2016</v>
      </c>
      <c r="M551">
        <v>551</v>
      </c>
      <c r="N551" s="272" t="s">
        <v>742</v>
      </c>
      <c r="O551">
        <v>551</v>
      </c>
      <c r="P551" s="266">
        <f t="shared" si="33"/>
        <v>42652</v>
      </c>
      <c r="Q551">
        <f t="shared" si="35"/>
        <v>551</v>
      </c>
    </row>
    <row r="552" spans="2:17">
      <c r="B552">
        <f t="shared" si="34"/>
        <v>552</v>
      </c>
      <c r="C552" s="266">
        <v>43261</v>
      </c>
      <c r="E552" s="269">
        <v>43261</v>
      </c>
      <c r="G552" s="269" t="s">
        <v>251</v>
      </c>
      <c r="H552" s="275">
        <v>2018</v>
      </c>
      <c r="J552" s="271">
        <v>2013</v>
      </c>
      <c r="L552" s="269" t="str">
        <f t="shared" si="32"/>
        <v>10.06.2013</v>
      </c>
      <c r="M552">
        <v>552</v>
      </c>
      <c r="N552" s="272" t="s">
        <v>743</v>
      </c>
      <c r="O552">
        <v>552</v>
      </c>
      <c r="P552" s="266">
        <f t="shared" si="33"/>
        <v>41435</v>
      </c>
      <c r="Q552">
        <f t="shared" si="35"/>
        <v>552</v>
      </c>
    </row>
    <row r="553" spans="2:17">
      <c r="B553">
        <f t="shared" si="34"/>
        <v>553</v>
      </c>
      <c r="C553" s="266">
        <v>42599</v>
      </c>
      <c r="E553" s="269">
        <v>42599</v>
      </c>
      <c r="G553" s="269" t="s">
        <v>354</v>
      </c>
      <c r="H553" s="275">
        <v>2016</v>
      </c>
      <c r="J553" s="271">
        <v>2011</v>
      </c>
      <c r="L553" s="269" t="str">
        <f t="shared" si="32"/>
        <v>17.08.2011</v>
      </c>
      <c r="M553">
        <v>553</v>
      </c>
      <c r="N553" s="272" t="s">
        <v>1357</v>
      </c>
      <c r="O553">
        <v>553</v>
      </c>
      <c r="P553" s="266">
        <f t="shared" si="33"/>
        <v>40772</v>
      </c>
      <c r="Q553">
        <f t="shared" si="35"/>
        <v>553</v>
      </c>
    </row>
    <row r="554" spans="2:17">
      <c r="B554">
        <f t="shared" si="34"/>
        <v>554</v>
      </c>
      <c r="C554" s="266"/>
      <c r="E554" s="269"/>
      <c r="G554" s="269"/>
      <c r="H554" s="275"/>
      <c r="J554" s="271"/>
      <c r="L554" s="269" t="str">
        <f t="shared" si="32"/>
        <v/>
      </c>
      <c r="M554">
        <v>554</v>
      </c>
      <c r="N554" s="272" t="s">
        <v>170</v>
      </c>
      <c r="O554">
        <v>554</v>
      </c>
      <c r="P554" s="266"/>
      <c r="Q554">
        <f t="shared" si="35"/>
        <v>554</v>
      </c>
    </row>
    <row r="555" spans="2:17">
      <c r="B555">
        <f t="shared" si="34"/>
        <v>555</v>
      </c>
      <c r="C555" s="266">
        <v>39967</v>
      </c>
      <c r="E555" s="269">
        <v>39967</v>
      </c>
      <c r="G555" s="269" t="s">
        <v>490</v>
      </c>
      <c r="H555" s="275">
        <v>2009</v>
      </c>
      <c r="J555" s="271">
        <v>2004</v>
      </c>
      <c r="L555" s="269" t="str">
        <f t="shared" si="32"/>
        <v>03.06.2004</v>
      </c>
      <c r="M555">
        <v>555</v>
      </c>
      <c r="N555" s="272" t="s">
        <v>1358</v>
      </c>
      <c r="O555">
        <v>555</v>
      </c>
      <c r="P555" s="266">
        <f t="shared" si="33"/>
        <v>38141</v>
      </c>
      <c r="Q555">
        <f t="shared" si="35"/>
        <v>555</v>
      </c>
    </row>
    <row r="556" spans="2:17">
      <c r="B556">
        <f t="shared" si="34"/>
        <v>556</v>
      </c>
      <c r="C556" s="266">
        <v>41623</v>
      </c>
      <c r="E556" s="269">
        <v>41623</v>
      </c>
      <c r="G556" s="269" t="s">
        <v>381</v>
      </c>
      <c r="H556" s="275">
        <v>2013</v>
      </c>
      <c r="J556" s="271">
        <v>2008</v>
      </c>
      <c r="L556" s="269" t="str">
        <f t="shared" si="32"/>
        <v>15.12.2008</v>
      </c>
      <c r="M556">
        <v>556</v>
      </c>
      <c r="N556" s="272" t="s">
        <v>745</v>
      </c>
      <c r="O556">
        <v>556</v>
      </c>
      <c r="P556" s="266">
        <f t="shared" si="33"/>
        <v>39797</v>
      </c>
      <c r="Q556">
        <f t="shared" si="35"/>
        <v>556</v>
      </c>
    </row>
    <row r="557" spans="2:17">
      <c r="B557">
        <f t="shared" si="34"/>
        <v>557</v>
      </c>
      <c r="C557" s="266">
        <v>42734</v>
      </c>
      <c r="E557" s="269">
        <v>42734</v>
      </c>
      <c r="G557" s="269" t="s">
        <v>265</v>
      </c>
      <c r="H557" s="275">
        <v>2016</v>
      </c>
      <c r="J557" s="271">
        <v>2013</v>
      </c>
      <c r="L557" s="269" t="str">
        <f t="shared" si="32"/>
        <v>30.12.2013</v>
      </c>
      <c r="M557">
        <v>557</v>
      </c>
      <c r="N557" s="272" t="s">
        <v>746</v>
      </c>
      <c r="O557">
        <v>557</v>
      </c>
      <c r="P557" s="266">
        <f t="shared" si="33"/>
        <v>41638</v>
      </c>
      <c r="Q557">
        <f t="shared" si="35"/>
        <v>557</v>
      </c>
    </row>
    <row r="558" spans="2:17">
      <c r="B558">
        <f t="shared" si="34"/>
        <v>558</v>
      </c>
      <c r="C558" s="266"/>
      <c r="E558" s="269"/>
      <c r="G558" s="269"/>
      <c r="H558" s="275"/>
      <c r="J558" s="271"/>
      <c r="L558" s="269" t="str">
        <f t="shared" si="32"/>
        <v/>
      </c>
      <c r="M558">
        <v>558</v>
      </c>
      <c r="N558" s="272" t="s">
        <v>170</v>
      </c>
      <c r="O558">
        <v>558</v>
      </c>
      <c r="P558" s="266"/>
      <c r="Q558">
        <f t="shared" si="35"/>
        <v>558</v>
      </c>
    </row>
    <row r="559" spans="2:17">
      <c r="B559">
        <f t="shared" si="34"/>
        <v>559</v>
      </c>
      <c r="C559" s="266">
        <v>43465</v>
      </c>
      <c r="E559" s="269">
        <v>43465</v>
      </c>
      <c r="G559" s="269" t="s">
        <v>256</v>
      </c>
      <c r="H559" s="275">
        <v>2018</v>
      </c>
      <c r="J559" s="271">
        <v>2013</v>
      </c>
      <c r="L559" s="269" t="str">
        <f t="shared" si="32"/>
        <v>31.12.2013</v>
      </c>
      <c r="M559">
        <v>559</v>
      </c>
      <c r="N559" s="272" t="s">
        <v>747</v>
      </c>
      <c r="O559">
        <v>559</v>
      </c>
      <c r="P559" s="266">
        <f t="shared" si="33"/>
        <v>41639</v>
      </c>
      <c r="Q559">
        <f t="shared" si="35"/>
        <v>559</v>
      </c>
    </row>
    <row r="560" spans="2:17">
      <c r="B560">
        <f t="shared" si="34"/>
        <v>560</v>
      </c>
      <c r="C560" s="266">
        <v>43172</v>
      </c>
      <c r="E560" s="269">
        <v>43172</v>
      </c>
      <c r="G560" s="269" t="s">
        <v>399</v>
      </c>
      <c r="H560" s="275">
        <v>2018</v>
      </c>
      <c r="J560" s="271">
        <v>2013</v>
      </c>
      <c r="L560" s="269" t="str">
        <f t="shared" si="32"/>
        <v>13.03.2013</v>
      </c>
      <c r="M560">
        <v>560</v>
      </c>
      <c r="N560" s="272" t="s">
        <v>1060</v>
      </c>
      <c r="O560">
        <v>560</v>
      </c>
      <c r="P560" s="266">
        <f t="shared" si="33"/>
        <v>41346</v>
      </c>
      <c r="Q560">
        <f t="shared" si="35"/>
        <v>560</v>
      </c>
    </row>
    <row r="561" spans="2:17">
      <c r="B561">
        <f t="shared" si="34"/>
        <v>561</v>
      </c>
      <c r="C561" s="266">
        <v>43421</v>
      </c>
      <c r="E561" s="269">
        <v>43421</v>
      </c>
      <c r="G561" s="269" t="s">
        <v>410</v>
      </c>
      <c r="H561" s="275">
        <v>2018</v>
      </c>
      <c r="J561" s="271">
        <v>2013</v>
      </c>
      <c r="L561" s="269" t="str">
        <f t="shared" si="32"/>
        <v>17.11.2013</v>
      </c>
      <c r="M561">
        <v>561</v>
      </c>
      <c r="N561" s="272" t="s">
        <v>1359</v>
      </c>
      <c r="O561">
        <v>561</v>
      </c>
      <c r="P561" s="266">
        <f t="shared" si="33"/>
        <v>41595</v>
      </c>
      <c r="Q561">
        <f t="shared" si="35"/>
        <v>561</v>
      </c>
    </row>
    <row r="562" spans="2:17">
      <c r="B562">
        <f t="shared" si="34"/>
        <v>562</v>
      </c>
      <c r="C562" s="266">
        <v>42808</v>
      </c>
      <c r="E562" s="269">
        <v>42808</v>
      </c>
      <c r="G562" s="269" t="s">
        <v>384</v>
      </c>
      <c r="H562" s="275">
        <v>2017</v>
      </c>
      <c r="J562" s="271">
        <v>2014</v>
      </c>
      <c r="L562" s="269" t="str">
        <f t="shared" si="32"/>
        <v>14.03.2014</v>
      </c>
      <c r="M562">
        <v>562</v>
      </c>
      <c r="N562" s="272" t="s">
        <v>749</v>
      </c>
      <c r="O562">
        <v>562</v>
      </c>
      <c r="P562" s="266">
        <f t="shared" si="33"/>
        <v>41712</v>
      </c>
      <c r="Q562">
        <f t="shared" si="35"/>
        <v>562</v>
      </c>
    </row>
    <row r="563" spans="2:17">
      <c r="B563">
        <f t="shared" si="34"/>
        <v>563</v>
      </c>
      <c r="C563" s="266">
        <v>42808</v>
      </c>
      <c r="E563" s="269">
        <v>42808</v>
      </c>
      <c r="G563" s="269" t="s">
        <v>384</v>
      </c>
      <c r="H563" s="275">
        <v>2017</v>
      </c>
      <c r="J563" s="271">
        <v>2014</v>
      </c>
      <c r="L563" s="269" t="str">
        <f t="shared" si="32"/>
        <v>14.03.2014</v>
      </c>
      <c r="M563">
        <v>563</v>
      </c>
      <c r="N563" s="272" t="s">
        <v>749</v>
      </c>
      <c r="O563">
        <v>563</v>
      </c>
      <c r="P563" s="266">
        <f t="shared" si="33"/>
        <v>41712</v>
      </c>
      <c r="Q563">
        <f t="shared" si="35"/>
        <v>563</v>
      </c>
    </row>
    <row r="564" spans="2:17">
      <c r="B564">
        <f t="shared" si="34"/>
        <v>564</v>
      </c>
      <c r="C564" s="266">
        <v>42904</v>
      </c>
      <c r="E564" s="269">
        <v>42904</v>
      </c>
      <c r="G564" s="269" t="s">
        <v>385</v>
      </c>
      <c r="H564" s="275">
        <v>2017</v>
      </c>
      <c r="J564" s="271">
        <v>2014</v>
      </c>
      <c r="L564" s="269" t="str">
        <f t="shared" si="32"/>
        <v>18.06.2014</v>
      </c>
      <c r="M564">
        <v>564</v>
      </c>
      <c r="N564" s="272" t="s">
        <v>750</v>
      </c>
      <c r="O564">
        <v>564</v>
      </c>
      <c r="P564" s="266">
        <f t="shared" si="33"/>
        <v>41808</v>
      </c>
      <c r="Q564">
        <f t="shared" si="35"/>
        <v>564</v>
      </c>
    </row>
    <row r="565" spans="2:17">
      <c r="B565">
        <f t="shared" si="34"/>
        <v>565</v>
      </c>
      <c r="C565" s="266">
        <v>43493</v>
      </c>
      <c r="E565" s="269">
        <v>43493</v>
      </c>
      <c r="G565" s="269" t="s">
        <v>362</v>
      </c>
      <c r="H565" s="275">
        <v>2019</v>
      </c>
      <c r="J565" s="271">
        <v>2016</v>
      </c>
      <c r="L565" s="269" t="str">
        <f t="shared" si="32"/>
        <v>28.01.2016</v>
      </c>
      <c r="M565">
        <v>565</v>
      </c>
      <c r="N565" s="272" t="s">
        <v>751</v>
      </c>
      <c r="O565">
        <v>565</v>
      </c>
      <c r="P565" s="266">
        <f t="shared" si="33"/>
        <v>42397</v>
      </c>
      <c r="Q565">
        <f t="shared" si="35"/>
        <v>565</v>
      </c>
    </row>
    <row r="566" spans="2:17">
      <c r="B566">
        <f t="shared" si="34"/>
        <v>566</v>
      </c>
      <c r="C566" s="266">
        <v>43364</v>
      </c>
      <c r="E566" s="269">
        <v>43364</v>
      </c>
      <c r="G566" s="269" t="s">
        <v>386</v>
      </c>
      <c r="H566" s="275">
        <v>2018</v>
      </c>
      <c r="J566" s="271">
        <v>2015</v>
      </c>
      <c r="L566" s="269" t="str">
        <f t="shared" si="32"/>
        <v>21.09.2015</v>
      </c>
      <c r="M566">
        <v>566</v>
      </c>
      <c r="N566" s="272" t="s">
        <v>752</v>
      </c>
      <c r="O566">
        <v>566</v>
      </c>
      <c r="P566" s="266">
        <f t="shared" si="33"/>
        <v>42268</v>
      </c>
      <c r="Q566">
        <f t="shared" si="35"/>
        <v>566</v>
      </c>
    </row>
    <row r="567" spans="2:17">
      <c r="B567">
        <f t="shared" si="34"/>
        <v>567</v>
      </c>
      <c r="C567" s="266">
        <v>43515</v>
      </c>
      <c r="E567" s="269">
        <v>43515</v>
      </c>
      <c r="G567" s="269" t="s">
        <v>387</v>
      </c>
      <c r="H567" s="275">
        <v>2019</v>
      </c>
      <c r="J567" s="271">
        <v>2016</v>
      </c>
      <c r="L567" s="269" t="str">
        <f t="shared" si="32"/>
        <v>19.02.2016</v>
      </c>
      <c r="M567">
        <v>567</v>
      </c>
      <c r="N567" s="272" t="s">
        <v>753</v>
      </c>
      <c r="O567">
        <v>567</v>
      </c>
      <c r="P567" s="266">
        <f t="shared" si="33"/>
        <v>42419</v>
      </c>
      <c r="Q567">
        <f t="shared" si="35"/>
        <v>567</v>
      </c>
    </row>
    <row r="568" spans="2:17">
      <c r="B568">
        <f t="shared" si="34"/>
        <v>568</v>
      </c>
      <c r="C568" s="266">
        <v>43730</v>
      </c>
      <c r="E568" s="269">
        <v>43730</v>
      </c>
      <c r="G568" s="269" t="s">
        <v>311</v>
      </c>
      <c r="H568" s="275">
        <v>2019</v>
      </c>
      <c r="J568" s="271">
        <v>2016</v>
      </c>
      <c r="L568" s="269" t="str">
        <f t="shared" si="32"/>
        <v>22.09.2016</v>
      </c>
      <c r="M568">
        <v>568</v>
      </c>
      <c r="N568" s="272" t="s">
        <v>754</v>
      </c>
      <c r="O568">
        <v>568</v>
      </c>
      <c r="P568" s="266">
        <f t="shared" si="33"/>
        <v>42635</v>
      </c>
      <c r="Q568">
        <f t="shared" si="35"/>
        <v>568</v>
      </c>
    </row>
    <row r="569" spans="2:17">
      <c r="B569">
        <f t="shared" si="34"/>
        <v>569</v>
      </c>
      <c r="C569" s="266">
        <v>43541</v>
      </c>
      <c r="E569" s="269">
        <v>43541</v>
      </c>
      <c r="G569" s="269" t="s">
        <v>249</v>
      </c>
      <c r="H569" s="275">
        <v>2019</v>
      </c>
      <c r="J569" s="271">
        <v>2016</v>
      </c>
      <c r="L569" s="269" t="str">
        <f t="shared" si="32"/>
        <v>17.03.2016</v>
      </c>
      <c r="M569">
        <v>569</v>
      </c>
      <c r="N569" s="272" t="s">
        <v>755</v>
      </c>
      <c r="O569">
        <v>569</v>
      </c>
      <c r="P569" s="266">
        <f t="shared" si="33"/>
        <v>42446</v>
      </c>
      <c r="Q569">
        <f t="shared" si="35"/>
        <v>569</v>
      </c>
    </row>
    <row r="570" spans="2:17">
      <c r="B570">
        <f t="shared" si="34"/>
        <v>570</v>
      </c>
      <c r="C570" s="266"/>
      <c r="E570" s="269"/>
      <c r="G570" s="269"/>
      <c r="H570" s="275"/>
      <c r="J570" s="271"/>
      <c r="L570" s="269" t="str">
        <f t="shared" si="32"/>
        <v/>
      </c>
      <c r="M570">
        <v>570</v>
      </c>
      <c r="N570" s="272" t="s">
        <v>170</v>
      </c>
      <c r="O570">
        <v>570</v>
      </c>
      <c r="P570" s="266"/>
      <c r="Q570">
        <f t="shared" si="35"/>
        <v>570</v>
      </c>
    </row>
    <row r="571" spans="2:17">
      <c r="B571">
        <f t="shared" si="34"/>
        <v>571</v>
      </c>
      <c r="C571" s="266">
        <v>43682</v>
      </c>
      <c r="E571" s="269">
        <v>43682</v>
      </c>
      <c r="G571" s="269" t="s">
        <v>313</v>
      </c>
      <c r="H571" s="275">
        <v>2019</v>
      </c>
      <c r="J571" s="271">
        <v>2014</v>
      </c>
      <c r="L571" s="269" t="str">
        <f t="shared" si="32"/>
        <v>05.08.2014</v>
      </c>
      <c r="M571">
        <v>571</v>
      </c>
      <c r="N571" s="272" t="s">
        <v>656</v>
      </c>
      <c r="O571">
        <v>571</v>
      </c>
      <c r="P571" s="266">
        <f t="shared" si="33"/>
        <v>41856</v>
      </c>
      <c r="Q571">
        <f t="shared" si="35"/>
        <v>571</v>
      </c>
    </row>
    <row r="572" spans="2:17">
      <c r="B572">
        <f t="shared" si="34"/>
        <v>572</v>
      </c>
      <c r="C572" s="266">
        <v>42793</v>
      </c>
      <c r="E572" s="269">
        <v>42793</v>
      </c>
      <c r="G572" s="269" t="s">
        <v>522</v>
      </c>
      <c r="H572" s="275">
        <v>2017</v>
      </c>
      <c r="J572" s="271">
        <v>2012</v>
      </c>
      <c r="L572" s="269" t="str">
        <f t="shared" si="32"/>
        <v>27.02.2012</v>
      </c>
      <c r="M572">
        <v>572</v>
      </c>
      <c r="N572" s="272" t="s">
        <v>1360</v>
      </c>
      <c r="O572">
        <v>572</v>
      </c>
      <c r="P572" s="266">
        <f t="shared" si="33"/>
        <v>40966</v>
      </c>
      <c r="Q572">
        <f t="shared" si="35"/>
        <v>572</v>
      </c>
    </row>
    <row r="573" spans="2:17">
      <c r="B573">
        <f t="shared" si="34"/>
        <v>573</v>
      </c>
      <c r="C573" s="266">
        <v>43530</v>
      </c>
      <c r="E573" s="269">
        <v>43530</v>
      </c>
      <c r="G573" s="269" t="s">
        <v>215</v>
      </c>
      <c r="H573" s="275">
        <v>2019</v>
      </c>
      <c r="J573" s="271">
        <v>2014</v>
      </c>
      <c r="L573" s="269" t="str">
        <f t="shared" si="32"/>
        <v>06.03.2014</v>
      </c>
      <c r="M573">
        <v>573</v>
      </c>
      <c r="N573" s="272" t="s">
        <v>1099</v>
      </c>
      <c r="O573">
        <v>573</v>
      </c>
      <c r="P573" s="266">
        <f t="shared" si="33"/>
        <v>41704</v>
      </c>
      <c r="Q573">
        <f t="shared" si="35"/>
        <v>573</v>
      </c>
    </row>
    <row r="574" spans="2:17">
      <c r="B574">
        <f t="shared" si="34"/>
        <v>574</v>
      </c>
      <c r="C574" s="266">
        <v>43524</v>
      </c>
      <c r="E574" s="269">
        <v>43524</v>
      </c>
      <c r="G574" s="269" t="s">
        <v>305</v>
      </c>
      <c r="H574" s="275">
        <v>2019</v>
      </c>
      <c r="J574" s="271">
        <v>2014</v>
      </c>
      <c r="L574" s="269" t="str">
        <f t="shared" si="32"/>
        <v>28.02.2014</v>
      </c>
      <c r="M574">
        <v>574</v>
      </c>
      <c r="N574" s="272" t="s">
        <v>759</v>
      </c>
      <c r="O574">
        <v>574</v>
      </c>
      <c r="P574" s="266">
        <f t="shared" si="33"/>
        <v>41698</v>
      </c>
      <c r="Q574">
        <f t="shared" si="35"/>
        <v>574</v>
      </c>
    </row>
    <row r="575" spans="2:17">
      <c r="B575">
        <f t="shared" si="34"/>
        <v>575</v>
      </c>
      <c r="C575" s="266">
        <v>44040</v>
      </c>
      <c r="E575" s="269">
        <v>44040</v>
      </c>
      <c r="G575" s="269" t="s">
        <v>261</v>
      </c>
      <c r="H575" s="275">
        <v>2020</v>
      </c>
      <c r="J575" s="271">
        <v>2015</v>
      </c>
      <c r="L575" s="269" t="str">
        <f t="shared" si="32"/>
        <v>28.07.2015</v>
      </c>
      <c r="M575">
        <v>575</v>
      </c>
      <c r="N575" s="272" t="s">
        <v>597</v>
      </c>
      <c r="O575">
        <v>575</v>
      </c>
      <c r="P575" s="266">
        <f t="shared" si="33"/>
        <v>42213</v>
      </c>
      <c r="Q575">
        <f t="shared" si="35"/>
        <v>575</v>
      </c>
    </row>
    <row r="576" spans="2:17">
      <c r="B576">
        <f t="shared" si="34"/>
        <v>576</v>
      </c>
      <c r="C576" s="266">
        <v>43327</v>
      </c>
      <c r="E576" s="269">
        <v>43327</v>
      </c>
      <c r="G576" s="269" t="s">
        <v>335</v>
      </c>
      <c r="H576" s="275">
        <v>2018</v>
      </c>
      <c r="J576" s="271">
        <v>2013</v>
      </c>
      <c r="L576" s="269" t="str">
        <f t="shared" si="32"/>
        <v>15.08.2013</v>
      </c>
      <c r="M576">
        <v>576</v>
      </c>
      <c r="N576" s="272" t="s">
        <v>1361</v>
      </c>
      <c r="O576">
        <v>576</v>
      </c>
      <c r="P576" s="266">
        <f t="shared" si="33"/>
        <v>41501</v>
      </c>
      <c r="Q576">
        <f t="shared" si="35"/>
        <v>576</v>
      </c>
    </row>
    <row r="577" spans="2:17">
      <c r="B577">
        <f t="shared" si="34"/>
        <v>577</v>
      </c>
      <c r="C577" s="266">
        <v>43324</v>
      </c>
      <c r="E577" s="269">
        <v>43324</v>
      </c>
      <c r="G577" s="269" t="s">
        <v>262</v>
      </c>
      <c r="H577" s="275">
        <v>2018</v>
      </c>
      <c r="J577" s="271">
        <v>2013</v>
      </c>
      <c r="L577" s="269" t="str">
        <f t="shared" si="32"/>
        <v>12.08.2013</v>
      </c>
      <c r="M577">
        <v>577</v>
      </c>
      <c r="N577" s="272" t="s">
        <v>1362</v>
      </c>
      <c r="O577">
        <v>577</v>
      </c>
      <c r="P577" s="266">
        <f t="shared" si="33"/>
        <v>41498</v>
      </c>
      <c r="Q577">
        <f t="shared" si="35"/>
        <v>577</v>
      </c>
    </row>
    <row r="578" spans="2:17">
      <c r="B578">
        <f t="shared" si="34"/>
        <v>578</v>
      </c>
      <c r="C578" s="266">
        <v>42387</v>
      </c>
      <c r="E578" s="269">
        <v>42387</v>
      </c>
      <c r="G578" s="269" t="s">
        <v>349</v>
      </c>
      <c r="H578" s="275">
        <v>2016</v>
      </c>
      <c r="J578" s="271">
        <v>2011</v>
      </c>
      <c r="L578" s="269" t="str">
        <f t="shared" ref="L578:L641" si="36">CONCATENATE(G578,J578)</f>
        <v>18.01.2011</v>
      </c>
      <c r="M578">
        <v>578</v>
      </c>
      <c r="N578" s="272" t="s">
        <v>1122</v>
      </c>
      <c r="O578">
        <v>578</v>
      </c>
      <c r="P578" s="266">
        <f t="shared" ref="P578:P640" si="37">VALUE(N578)</f>
        <v>40561</v>
      </c>
      <c r="Q578">
        <f t="shared" si="35"/>
        <v>578</v>
      </c>
    </row>
    <row r="579" spans="2:17">
      <c r="B579">
        <f t="shared" ref="B579:B642" si="38">B578+1</f>
        <v>579</v>
      </c>
      <c r="C579" s="266"/>
      <c r="E579" s="269"/>
      <c r="G579" s="269"/>
      <c r="H579" s="275"/>
      <c r="J579" s="271"/>
      <c r="L579" s="269" t="str">
        <f t="shared" si="36"/>
        <v/>
      </c>
      <c r="M579">
        <v>579</v>
      </c>
      <c r="N579" s="272" t="s">
        <v>170</v>
      </c>
      <c r="O579">
        <v>579</v>
      </c>
      <c r="P579" s="266"/>
      <c r="Q579">
        <f t="shared" ref="Q579:Q642" si="39">Q578+1</f>
        <v>579</v>
      </c>
    </row>
    <row r="580" spans="2:17">
      <c r="B580">
        <f t="shared" si="38"/>
        <v>580</v>
      </c>
      <c r="C580" s="266">
        <v>43889</v>
      </c>
      <c r="E580" s="269">
        <v>43889</v>
      </c>
      <c r="G580" s="269" t="s">
        <v>305</v>
      </c>
      <c r="H580" s="275">
        <v>2020</v>
      </c>
      <c r="J580" s="271">
        <v>2015</v>
      </c>
      <c r="L580" s="269" t="str">
        <f t="shared" si="36"/>
        <v>28.02.2015</v>
      </c>
      <c r="M580">
        <v>580</v>
      </c>
      <c r="N580" s="272" t="s">
        <v>647</v>
      </c>
      <c r="O580">
        <v>580</v>
      </c>
      <c r="P580" s="266">
        <f t="shared" si="37"/>
        <v>42063</v>
      </c>
      <c r="Q580">
        <f t="shared" si="39"/>
        <v>580</v>
      </c>
    </row>
    <row r="581" spans="2:17">
      <c r="B581">
        <f t="shared" si="38"/>
        <v>581</v>
      </c>
      <c r="C581" s="266">
        <v>43797</v>
      </c>
      <c r="E581" s="269">
        <v>43797</v>
      </c>
      <c r="G581" s="269" t="s">
        <v>314</v>
      </c>
      <c r="H581" s="275">
        <v>2019</v>
      </c>
      <c r="J581" s="271">
        <v>2014</v>
      </c>
      <c r="L581" s="269" t="str">
        <f t="shared" si="36"/>
        <v>28.11.2014</v>
      </c>
      <c r="M581">
        <v>581</v>
      </c>
      <c r="N581" s="272" t="s">
        <v>657</v>
      </c>
      <c r="O581">
        <v>581</v>
      </c>
      <c r="P581" s="266">
        <f t="shared" si="37"/>
        <v>41971</v>
      </c>
      <c r="Q581">
        <f t="shared" si="39"/>
        <v>581</v>
      </c>
    </row>
    <row r="582" spans="2:17">
      <c r="B582">
        <f t="shared" si="38"/>
        <v>582</v>
      </c>
      <c r="C582" s="266">
        <v>43797</v>
      </c>
      <c r="E582" s="269">
        <v>43797</v>
      </c>
      <c r="G582" s="269" t="s">
        <v>314</v>
      </c>
      <c r="H582" s="275">
        <v>2019</v>
      </c>
      <c r="J582" s="271">
        <v>2014</v>
      </c>
      <c r="L582" s="269" t="str">
        <f t="shared" si="36"/>
        <v>28.11.2014</v>
      </c>
      <c r="M582">
        <v>582</v>
      </c>
      <c r="N582" s="272" t="s">
        <v>657</v>
      </c>
      <c r="O582">
        <v>582</v>
      </c>
      <c r="P582" s="266">
        <f t="shared" si="37"/>
        <v>41971</v>
      </c>
      <c r="Q582">
        <f t="shared" si="39"/>
        <v>582</v>
      </c>
    </row>
    <row r="583" spans="2:17">
      <c r="B583">
        <f t="shared" si="38"/>
        <v>583</v>
      </c>
      <c r="C583" s="266">
        <v>43797</v>
      </c>
      <c r="E583" s="269">
        <v>43797</v>
      </c>
      <c r="G583" s="269" t="s">
        <v>314</v>
      </c>
      <c r="H583" s="275">
        <v>2019</v>
      </c>
      <c r="J583" s="271">
        <v>2014</v>
      </c>
      <c r="L583" s="269" t="str">
        <f t="shared" si="36"/>
        <v>28.11.2014</v>
      </c>
      <c r="M583">
        <v>583</v>
      </c>
      <c r="N583" s="272" t="s">
        <v>657</v>
      </c>
      <c r="O583">
        <v>583</v>
      </c>
      <c r="P583" s="266">
        <f t="shared" si="37"/>
        <v>41971</v>
      </c>
      <c r="Q583">
        <f t="shared" si="39"/>
        <v>583</v>
      </c>
    </row>
    <row r="584" spans="2:17">
      <c r="B584">
        <f t="shared" si="38"/>
        <v>584</v>
      </c>
      <c r="C584" s="266">
        <v>43797</v>
      </c>
      <c r="E584" s="269">
        <v>43797</v>
      </c>
      <c r="G584" s="269" t="s">
        <v>314</v>
      </c>
      <c r="H584" s="275">
        <v>2019</v>
      </c>
      <c r="J584" s="271">
        <v>2014</v>
      </c>
      <c r="L584" s="269" t="str">
        <f t="shared" si="36"/>
        <v>28.11.2014</v>
      </c>
      <c r="M584">
        <v>584</v>
      </c>
      <c r="N584" s="272" t="s">
        <v>657</v>
      </c>
      <c r="O584">
        <v>584</v>
      </c>
      <c r="P584" s="266">
        <f t="shared" si="37"/>
        <v>41971</v>
      </c>
      <c r="Q584">
        <f t="shared" si="39"/>
        <v>584</v>
      </c>
    </row>
    <row r="585" spans="2:17">
      <c r="B585">
        <f t="shared" si="38"/>
        <v>585</v>
      </c>
      <c r="C585" s="266">
        <v>43797</v>
      </c>
      <c r="E585" s="269">
        <v>43797</v>
      </c>
      <c r="G585" s="269" t="s">
        <v>314</v>
      </c>
      <c r="H585" s="275">
        <v>2019</v>
      </c>
      <c r="J585" s="271">
        <v>2014</v>
      </c>
      <c r="L585" s="269" t="str">
        <f t="shared" si="36"/>
        <v>28.11.2014</v>
      </c>
      <c r="M585">
        <v>585</v>
      </c>
      <c r="N585" s="272" t="s">
        <v>657</v>
      </c>
      <c r="O585">
        <v>585</v>
      </c>
      <c r="P585" s="266">
        <f t="shared" si="37"/>
        <v>41971</v>
      </c>
      <c r="Q585">
        <f t="shared" si="39"/>
        <v>585</v>
      </c>
    </row>
    <row r="586" spans="2:17">
      <c r="B586">
        <f t="shared" si="38"/>
        <v>586</v>
      </c>
      <c r="C586" s="266">
        <v>43797</v>
      </c>
      <c r="E586" s="269">
        <v>43797</v>
      </c>
      <c r="G586" s="269" t="s">
        <v>314</v>
      </c>
      <c r="H586" s="275">
        <v>2019</v>
      </c>
      <c r="J586" s="271">
        <v>2014</v>
      </c>
      <c r="L586" s="269" t="str">
        <f t="shared" si="36"/>
        <v>28.11.2014</v>
      </c>
      <c r="M586">
        <v>586</v>
      </c>
      <c r="N586" s="272" t="s">
        <v>657</v>
      </c>
      <c r="O586">
        <v>586</v>
      </c>
      <c r="P586" s="266">
        <f t="shared" si="37"/>
        <v>41971</v>
      </c>
      <c r="Q586">
        <f t="shared" si="39"/>
        <v>586</v>
      </c>
    </row>
    <row r="587" spans="2:17">
      <c r="B587">
        <f t="shared" si="38"/>
        <v>587</v>
      </c>
      <c r="C587" s="266">
        <v>43214</v>
      </c>
      <c r="E587" s="269">
        <v>43214</v>
      </c>
      <c r="G587" s="269" t="s">
        <v>388</v>
      </c>
      <c r="H587" s="275">
        <v>2018</v>
      </c>
      <c r="J587" s="271">
        <v>2013</v>
      </c>
      <c r="L587" s="269" t="str">
        <f t="shared" si="36"/>
        <v>24.04.2013</v>
      </c>
      <c r="M587">
        <v>587</v>
      </c>
      <c r="N587" s="272" t="s">
        <v>757</v>
      </c>
      <c r="O587">
        <v>587</v>
      </c>
      <c r="P587" s="266">
        <f t="shared" si="37"/>
        <v>41388</v>
      </c>
      <c r="Q587">
        <f t="shared" si="39"/>
        <v>587</v>
      </c>
    </row>
    <row r="588" spans="2:17">
      <c r="B588">
        <f t="shared" si="38"/>
        <v>588</v>
      </c>
      <c r="C588" s="266">
        <v>43797</v>
      </c>
      <c r="E588" s="269">
        <v>43797</v>
      </c>
      <c r="G588" s="269" t="s">
        <v>314</v>
      </c>
      <c r="H588" s="275">
        <v>2019</v>
      </c>
      <c r="J588" s="271">
        <v>2014</v>
      </c>
      <c r="L588" s="269" t="str">
        <f t="shared" si="36"/>
        <v>28.11.2014</v>
      </c>
      <c r="M588">
        <v>588</v>
      </c>
      <c r="N588" s="272" t="s">
        <v>657</v>
      </c>
      <c r="O588">
        <v>588</v>
      </c>
      <c r="P588" s="266">
        <f t="shared" si="37"/>
        <v>41971</v>
      </c>
      <c r="Q588">
        <f t="shared" si="39"/>
        <v>588</v>
      </c>
    </row>
    <row r="589" spans="2:17">
      <c r="B589">
        <f t="shared" si="38"/>
        <v>589</v>
      </c>
      <c r="C589" s="266">
        <v>43797</v>
      </c>
      <c r="E589" s="269">
        <v>43797</v>
      </c>
      <c r="G589" s="269" t="s">
        <v>314</v>
      </c>
      <c r="H589" s="275">
        <v>2019</v>
      </c>
      <c r="J589" s="271">
        <v>2014</v>
      </c>
      <c r="L589" s="269" t="str">
        <f t="shared" si="36"/>
        <v>28.11.2014</v>
      </c>
      <c r="M589">
        <v>589</v>
      </c>
      <c r="N589" s="272" t="s">
        <v>657</v>
      </c>
      <c r="O589">
        <v>589</v>
      </c>
      <c r="P589" s="266">
        <f t="shared" si="37"/>
        <v>41971</v>
      </c>
      <c r="Q589">
        <f t="shared" si="39"/>
        <v>589</v>
      </c>
    </row>
    <row r="590" spans="2:17">
      <c r="B590">
        <f t="shared" si="38"/>
        <v>590</v>
      </c>
      <c r="C590" s="266">
        <v>44082</v>
      </c>
      <c r="E590" s="269">
        <v>44082</v>
      </c>
      <c r="G590" s="269" t="s">
        <v>442</v>
      </c>
      <c r="H590" s="275">
        <v>2020</v>
      </c>
      <c r="J590" s="271">
        <v>2015</v>
      </c>
      <c r="L590" s="269" t="str">
        <f t="shared" si="36"/>
        <v>08.09.2015</v>
      </c>
      <c r="M590">
        <v>590</v>
      </c>
      <c r="N590" s="272" t="s">
        <v>1335</v>
      </c>
      <c r="O590">
        <v>590</v>
      </c>
      <c r="P590" s="266">
        <f t="shared" si="37"/>
        <v>42255</v>
      </c>
      <c r="Q590">
        <f t="shared" si="39"/>
        <v>590</v>
      </c>
    </row>
    <row r="591" spans="2:17">
      <c r="B591">
        <f t="shared" si="38"/>
        <v>591</v>
      </c>
      <c r="C591" s="266">
        <v>43340</v>
      </c>
      <c r="E591" s="269">
        <v>43340</v>
      </c>
      <c r="G591" s="269" t="s">
        <v>318</v>
      </c>
      <c r="H591" s="275">
        <v>2018</v>
      </c>
      <c r="J591" s="271">
        <v>2013</v>
      </c>
      <c r="L591" s="269" t="str">
        <f t="shared" si="36"/>
        <v>28.08.2013</v>
      </c>
      <c r="M591">
        <v>591</v>
      </c>
      <c r="N591" s="272" t="s">
        <v>663</v>
      </c>
      <c r="O591">
        <v>591</v>
      </c>
      <c r="P591" s="266">
        <f t="shared" si="37"/>
        <v>41514</v>
      </c>
      <c r="Q591">
        <f t="shared" si="39"/>
        <v>591</v>
      </c>
    </row>
    <row r="592" spans="2:17">
      <c r="B592">
        <f t="shared" si="38"/>
        <v>592</v>
      </c>
      <c r="C592" s="266">
        <v>44204</v>
      </c>
      <c r="E592" s="269">
        <v>44204</v>
      </c>
      <c r="G592" s="269" t="s">
        <v>222</v>
      </c>
      <c r="H592" s="275">
        <v>2021</v>
      </c>
      <c r="J592" s="271">
        <v>2016</v>
      </c>
      <c r="L592" s="269" t="str">
        <f t="shared" si="36"/>
        <v>08.01.2016</v>
      </c>
      <c r="M592">
        <v>592</v>
      </c>
      <c r="N592" s="272" t="s">
        <v>1051</v>
      </c>
      <c r="O592">
        <v>592</v>
      </c>
      <c r="P592" s="266">
        <f t="shared" si="37"/>
        <v>42377</v>
      </c>
      <c r="Q592">
        <f t="shared" si="39"/>
        <v>592</v>
      </c>
    </row>
    <row r="593" spans="2:17">
      <c r="B593">
        <f t="shared" si="38"/>
        <v>593</v>
      </c>
      <c r="C593" s="266">
        <v>44204</v>
      </c>
      <c r="E593" s="269">
        <v>44204</v>
      </c>
      <c r="G593" s="269" t="s">
        <v>222</v>
      </c>
      <c r="H593" s="275">
        <v>2021</v>
      </c>
      <c r="J593" s="271">
        <v>2016</v>
      </c>
      <c r="L593" s="269" t="str">
        <f t="shared" si="36"/>
        <v>08.01.2016</v>
      </c>
      <c r="M593">
        <v>593</v>
      </c>
      <c r="N593" s="272" t="s">
        <v>1051</v>
      </c>
      <c r="O593">
        <v>593</v>
      </c>
      <c r="P593" s="266">
        <f t="shared" si="37"/>
        <v>42377</v>
      </c>
      <c r="Q593">
        <f t="shared" si="39"/>
        <v>593</v>
      </c>
    </row>
    <row r="594" spans="2:17">
      <c r="B594">
        <f t="shared" si="38"/>
        <v>594</v>
      </c>
      <c r="C594" s="266">
        <v>44204</v>
      </c>
      <c r="E594" s="269">
        <v>44204</v>
      </c>
      <c r="G594" s="269" t="s">
        <v>222</v>
      </c>
      <c r="H594" s="275">
        <v>2021</v>
      </c>
      <c r="J594" s="271">
        <v>2016</v>
      </c>
      <c r="L594" s="269" t="str">
        <f t="shared" si="36"/>
        <v>08.01.2016</v>
      </c>
      <c r="M594">
        <v>594</v>
      </c>
      <c r="N594" s="272" t="s">
        <v>1051</v>
      </c>
      <c r="O594">
        <v>594</v>
      </c>
      <c r="P594" s="266">
        <f t="shared" si="37"/>
        <v>42377</v>
      </c>
      <c r="Q594">
        <f t="shared" si="39"/>
        <v>594</v>
      </c>
    </row>
    <row r="595" spans="2:17">
      <c r="B595">
        <f t="shared" si="38"/>
        <v>595</v>
      </c>
      <c r="C595" s="266">
        <v>44264</v>
      </c>
      <c r="E595" s="269">
        <v>44264</v>
      </c>
      <c r="G595" s="269" t="s">
        <v>527</v>
      </c>
      <c r="H595" s="275">
        <v>2021</v>
      </c>
      <c r="J595" s="271">
        <v>2016</v>
      </c>
      <c r="L595" s="269" t="str">
        <f t="shared" si="36"/>
        <v>09.03.2016</v>
      </c>
      <c r="M595">
        <v>595</v>
      </c>
      <c r="N595" s="272" t="s">
        <v>1363</v>
      </c>
      <c r="O595">
        <v>595</v>
      </c>
      <c r="P595" s="266">
        <f t="shared" si="37"/>
        <v>42438</v>
      </c>
      <c r="Q595">
        <f t="shared" si="39"/>
        <v>595</v>
      </c>
    </row>
    <row r="596" spans="2:17">
      <c r="B596">
        <f t="shared" si="38"/>
        <v>596</v>
      </c>
      <c r="C596" s="266">
        <v>44277</v>
      </c>
      <c r="E596" s="269">
        <v>44277</v>
      </c>
      <c r="G596" s="269" t="s">
        <v>414</v>
      </c>
      <c r="H596" s="275">
        <v>2021</v>
      </c>
      <c r="J596" s="271">
        <v>2016</v>
      </c>
      <c r="L596" s="269" t="str">
        <f t="shared" si="36"/>
        <v>22.03.2016</v>
      </c>
      <c r="M596">
        <v>596</v>
      </c>
      <c r="N596" s="272" t="s">
        <v>796</v>
      </c>
      <c r="O596">
        <v>596</v>
      </c>
      <c r="P596" s="266">
        <f t="shared" si="37"/>
        <v>42451</v>
      </c>
      <c r="Q596">
        <f t="shared" si="39"/>
        <v>596</v>
      </c>
    </row>
    <row r="597" spans="2:17">
      <c r="B597">
        <f t="shared" si="38"/>
        <v>597</v>
      </c>
      <c r="C597" s="266">
        <v>44277</v>
      </c>
      <c r="E597" s="269">
        <v>44277</v>
      </c>
      <c r="G597" s="269" t="s">
        <v>414</v>
      </c>
      <c r="H597" s="275">
        <v>2021</v>
      </c>
      <c r="J597" s="271">
        <v>2016</v>
      </c>
      <c r="L597" s="269" t="str">
        <f t="shared" si="36"/>
        <v>22.03.2016</v>
      </c>
      <c r="M597">
        <v>597</v>
      </c>
      <c r="N597" s="272" t="s">
        <v>796</v>
      </c>
      <c r="O597">
        <v>597</v>
      </c>
      <c r="P597" s="266">
        <f t="shared" si="37"/>
        <v>42451</v>
      </c>
      <c r="Q597">
        <f t="shared" si="39"/>
        <v>597</v>
      </c>
    </row>
    <row r="598" spans="2:17">
      <c r="B598">
        <f t="shared" si="38"/>
        <v>598</v>
      </c>
      <c r="C598" s="266">
        <v>44264</v>
      </c>
      <c r="E598" s="269">
        <v>44264</v>
      </c>
      <c r="G598" s="269" t="s">
        <v>527</v>
      </c>
      <c r="H598" s="275">
        <v>2021</v>
      </c>
      <c r="J598" s="271">
        <v>2016</v>
      </c>
      <c r="L598" s="269" t="str">
        <f t="shared" si="36"/>
        <v>09.03.2016</v>
      </c>
      <c r="M598">
        <v>598</v>
      </c>
      <c r="N598" s="272" t="s">
        <v>1363</v>
      </c>
      <c r="O598">
        <v>598</v>
      </c>
      <c r="P598" s="266">
        <f t="shared" si="37"/>
        <v>42438</v>
      </c>
      <c r="Q598">
        <f t="shared" si="39"/>
        <v>598</v>
      </c>
    </row>
    <row r="599" spans="2:17">
      <c r="B599">
        <f t="shared" si="38"/>
        <v>599</v>
      </c>
      <c r="C599" s="266">
        <v>44264</v>
      </c>
      <c r="E599" s="269">
        <v>44264</v>
      </c>
      <c r="G599" s="269" t="s">
        <v>527</v>
      </c>
      <c r="H599" s="275">
        <v>2021</v>
      </c>
      <c r="J599" s="271">
        <v>2016</v>
      </c>
      <c r="L599" s="269" t="str">
        <f t="shared" si="36"/>
        <v>09.03.2016</v>
      </c>
      <c r="M599">
        <v>599</v>
      </c>
      <c r="N599" s="272" t="s">
        <v>1363</v>
      </c>
      <c r="O599">
        <v>599</v>
      </c>
      <c r="P599" s="266">
        <f t="shared" si="37"/>
        <v>42438</v>
      </c>
      <c r="Q599">
        <f t="shared" si="39"/>
        <v>599</v>
      </c>
    </row>
    <row r="600" spans="2:17">
      <c r="B600">
        <f t="shared" si="38"/>
        <v>600</v>
      </c>
      <c r="C600" s="266">
        <v>44321</v>
      </c>
      <c r="E600" s="269">
        <v>44321</v>
      </c>
      <c r="G600" s="269" t="s">
        <v>390</v>
      </c>
      <c r="H600" s="275">
        <v>2021</v>
      </c>
      <c r="J600" s="271">
        <v>2016</v>
      </c>
      <c r="L600" s="269" t="str">
        <f t="shared" si="36"/>
        <v>05.05.2016</v>
      </c>
      <c r="M600">
        <v>600</v>
      </c>
      <c r="N600" s="272" t="s">
        <v>761</v>
      </c>
      <c r="O600">
        <v>600</v>
      </c>
      <c r="P600" s="266">
        <f t="shared" si="37"/>
        <v>42495</v>
      </c>
      <c r="Q600">
        <f t="shared" si="39"/>
        <v>600</v>
      </c>
    </row>
    <row r="601" spans="2:17">
      <c r="B601">
        <f t="shared" si="38"/>
        <v>601</v>
      </c>
      <c r="C601" s="266">
        <v>42489</v>
      </c>
      <c r="E601" s="269">
        <v>42489</v>
      </c>
      <c r="G601" s="269" t="s">
        <v>331</v>
      </c>
      <c r="H601" s="275">
        <v>2016</v>
      </c>
      <c r="J601" s="271">
        <v>2011</v>
      </c>
      <c r="L601" s="269" t="str">
        <f t="shared" si="36"/>
        <v>29.04.2011</v>
      </c>
      <c r="M601">
        <v>601</v>
      </c>
      <c r="N601" s="272" t="s">
        <v>762</v>
      </c>
      <c r="O601">
        <v>601</v>
      </c>
      <c r="P601" s="266">
        <f t="shared" si="37"/>
        <v>40662</v>
      </c>
      <c r="Q601">
        <f t="shared" si="39"/>
        <v>601</v>
      </c>
    </row>
    <row r="602" spans="2:17">
      <c r="B602">
        <f t="shared" si="38"/>
        <v>602</v>
      </c>
      <c r="C602" s="266">
        <v>44322</v>
      </c>
      <c r="E602" s="269">
        <v>44322</v>
      </c>
      <c r="G602" s="269" t="s">
        <v>264</v>
      </c>
      <c r="H602" s="275">
        <v>2021</v>
      </c>
      <c r="J602" s="271">
        <v>2016</v>
      </c>
      <c r="L602" s="269" t="str">
        <f t="shared" si="36"/>
        <v>06.05.2016</v>
      </c>
      <c r="M602">
        <v>602</v>
      </c>
      <c r="N602" s="272" t="s">
        <v>709</v>
      </c>
      <c r="O602">
        <v>602</v>
      </c>
      <c r="P602" s="266">
        <f t="shared" si="37"/>
        <v>42496</v>
      </c>
      <c r="Q602">
        <f t="shared" si="39"/>
        <v>602</v>
      </c>
    </row>
    <row r="603" spans="2:17">
      <c r="B603">
        <f t="shared" si="38"/>
        <v>603</v>
      </c>
      <c r="C603" s="266">
        <v>44473</v>
      </c>
      <c r="E603" s="269">
        <v>44473</v>
      </c>
      <c r="G603" s="269" t="s">
        <v>391</v>
      </c>
      <c r="H603" s="275">
        <v>2021</v>
      </c>
      <c r="J603" s="271">
        <v>2016</v>
      </c>
      <c r="L603" s="269" t="str">
        <f t="shared" si="36"/>
        <v>04.10.2016</v>
      </c>
      <c r="M603">
        <v>603</v>
      </c>
      <c r="N603" s="272" t="s">
        <v>763</v>
      </c>
      <c r="O603">
        <v>603</v>
      </c>
      <c r="P603" s="266">
        <f t="shared" si="37"/>
        <v>42647</v>
      </c>
      <c r="Q603">
        <f t="shared" si="39"/>
        <v>603</v>
      </c>
    </row>
    <row r="604" spans="2:17">
      <c r="B604">
        <f t="shared" si="38"/>
        <v>604</v>
      </c>
      <c r="C604" s="266">
        <v>44473</v>
      </c>
      <c r="E604" s="269">
        <v>44473</v>
      </c>
      <c r="G604" s="269" t="s">
        <v>391</v>
      </c>
      <c r="H604" s="275">
        <v>2021</v>
      </c>
      <c r="J604" s="271">
        <v>2016</v>
      </c>
      <c r="L604" s="269" t="str">
        <f t="shared" si="36"/>
        <v>04.10.2016</v>
      </c>
      <c r="M604">
        <v>604</v>
      </c>
      <c r="N604" s="272" t="s">
        <v>763</v>
      </c>
      <c r="O604">
        <v>604</v>
      </c>
      <c r="P604" s="266">
        <f t="shared" si="37"/>
        <v>42647</v>
      </c>
      <c r="Q604">
        <f t="shared" si="39"/>
        <v>604</v>
      </c>
    </row>
    <row r="605" spans="2:17">
      <c r="B605">
        <f t="shared" si="38"/>
        <v>605</v>
      </c>
      <c r="C605" s="266">
        <v>44473</v>
      </c>
      <c r="E605" s="269">
        <v>44473</v>
      </c>
      <c r="G605" s="269" t="s">
        <v>391</v>
      </c>
      <c r="H605" s="275">
        <v>2021</v>
      </c>
      <c r="J605" s="271">
        <v>2016</v>
      </c>
      <c r="L605" s="269" t="str">
        <f t="shared" si="36"/>
        <v>04.10.2016</v>
      </c>
      <c r="M605">
        <v>605</v>
      </c>
      <c r="N605" s="272" t="s">
        <v>763</v>
      </c>
      <c r="O605">
        <v>605</v>
      </c>
      <c r="P605" s="266">
        <f t="shared" si="37"/>
        <v>42647</v>
      </c>
      <c r="Q605">
        <f t="shared" si="39"/>
        <v>605</v>
      </c>
    </row>
    <row r="606" spans="2:17">
      <c r="B606">
        <f t="shared" si="38"/>
        <v>606</v>
      </c>
      <c r="C606" s="266">
        <v>44473</v>
      </c>
      <c r="E606" s="269">
        <v>44473</v>
      </c>
      <c r="G606" s="269" t="s">
        <v>391</v>
      </c>
      <c r="H606" s="275">
        <v>2021</v>
      </c>
      <c r="J606" s="271">
        <v>2016</v>
      </c>
      <c r="L606" s="269" t="str">
        <f t="shared" si="36"/>
        <v>04.10.2016</v>
      </c>
      <c r="M606">
        <v>606</v>
      </c>
      <c r="N606" s="272" t="s">
        <v>763</v>
      </c>
      <c r="O606">
        <v>606</v>
      </c>
      <c r="P606" s="266">
        <f t="shared" si="37"/>
        <v>42647</v>
      </c>
      <c r="Q606">
        <f t="shared" si="39"/>
        <v>606</v>
      </c>
    </row>
    <row r="607" spans="2:17">
      <c r="B607">
        <f t="shared" si="38"/>
        <v>607</v>
      </c>
      <c r="C607" s="266">
        <v>43797</v>
      </c>
      <c r="E607" s="269">
        <v>43797</v>
      </c>
      <c r="G607" s="269" t="s">
        <v>314</v>
      </c>
      <c r="H607" s="275">
        <v>2019</v>
      </c>
      <c r="J607" s="271">
        <v>2014</v>
      </c>
      <c r="L607" s="269" t="str">
        <f t="shared" si="36"/>
        <v>28.11.2014</v>
      </c>
      <c r="M607">
        <v>607</v>
      </c>
      <c r="N607" s="272" t="s">
        <v>657</v>
      </c>
      <c r="O607">
        <v>607</v>
      </c>
      <c r="P607" s="266">
        <f t="shared" si="37"/>
        <v>41971</v>
      </c>
      <c r="Q607">
        <f t="shared" si="39"/>
        <v>607</v>
      </c>
    </row>
    <row r="608" spans="2:17">
      <c r="B608">
        <f t="shared" si="38"/>
        <v>608</v>
      </c>
      <c r="C608" s="266">
        <v>43493</v>
      </c>
      <c r="E608" s="269">
        <v>43493</v>
      </c>
      <c r="G608" s="269" t="s">
        <v>362</v>
      </c>
      <c r="H608" s="275">
        <v>2019</v>
      </c>
      <c r="J608" s="271">
        <v>2014</v>
      </c>
      <c r="L608" s="269" t="str">
        <f t="shared" si="36"/>
        <v>28.01.2014</v>
      </c>
      <c r="M608">
        <v>608</v>
      </c>
      <c r="N608" s="272" t="s">
        <v>1364</v>
      </c>
      <c r="O608">
        <v>608</v>
      </c>
      <c r="P608" s="266">
        <f t="shared" si="37"/>
        <v>41667</v>
      </c>
      <c r="Q608">
        <f t="shared" si="39"/>
        <v>608</v>
      </c>
    </row>
    <row r="609" spans="2:17">
      <c r="B609">
        <f t="shared" si="38"/>
        <v>609</v>
      </c>
      <c r="C609" s="266">
        <v>44556</v>
      </c>
      <c r="E609" s="269">
        <v>44556</v>
      </c>
      <c r="G609" s="269" t="s">
        <v>477</v>
      </c>
      <c r="H609" s="275">
        <v>2021</v>
      </c>
      <c r="J609" s="271">
        <v>2016</v>
      </c>
      <c r="L609" s="269" t="str">
        <f t="shared" si="36"/>
        <v>26.12.2016</v>
      </c>
      <c r="M609">
        <v>609</v>
      </c>
      <c r="N609" s="272" t="s">
        <v>1036</v>
      </c>
      <c r="O609">
        <v>609</v>
      </c>
      <c r="P609" s="266">
        <f t="shared" si="37"/>
        <v>42730</v>
      </c>
      <c r="Q609">
        <f t="shared" si="39"/>
        <v>609</v>
      </c>
    </row>
    <row r="610" spans="2:17">
      <c r="B610">
        <f t="shared" si="38"/>
        <v>610</v>
      </c>
      <c r="C610" s="266">
        <v>42725</v>
      </c>
      <c r="E610" s="269">
        <v>42725</v>
      </c>
      <c r="G610" s="269" t="s">
        <v>283</v>
      </c>
      <c r="H610" s="275">
        <v>2016</v>
      </c>
      <c r="J610" s="271">
        <v>2011</v>
      </c>
      <c r="L610" s="269" t="str">
        <f t="shared" si="36"/>
        <v>21.12.2011</v>
      </c>
      <c r="M610">
        <v>610</v>
      </c>
      <c r="N610" s="272" t="s">
        <v>765</v>
      </c>
      <c r="O610">
        <v>610</v>
      </c>
      <c r="P610" s="266">
        <f t="shared" si="37"/>
        <v>40898</v>
      </c>
      <c r="Q610">
        <f t="shared" si="39"/>
        <v>610</v>
      </c>
    </row>
    <row r="611" spans="2:17">
      <c r="B611">
        <f t="shared" si="38"/>
        <v>611</v>
      </c>
      <c r="C611" s="266">
        <v>42725</v>
      </c>
      <c r="E611" s="269">
        <v>42725</v>
      </c>
      <c r="G611" s="269" t="s">
        <v>283</v>
      </c>
      <c r="H611" s="275">
        <v>2016</v>
      </c>
      <c r="J611" s="271">
        <v>2011</v>
      </c>
      <c r="L611" s="269" t="str">
        <f t="shared" si="36"/>
        <v>21.12.2011</v>
      </c>
      <c r="M611">
        <v>611</v>
      </c>
      <c r="N611" s="272" t="s">
        <v>765</v>
      </c>
      <c r="O611">
        <v>611</v>
      </c>
      <c r="P611" s="266">
        <f t="shared" si="37"/>
        <v>40898</v>
      </c>
      <c r="Q611">
        <f t="shared" si="39"/>
        <v>611</v>
      </c>
    </row>
    <row r="612" spans="2:17">
      <c r="B612">
        <f t="shared" si="38"/>
        <v>612</v>
      </c>
      <c r="C612" s="266">
        <v>43004</v>
      </c>
      <c r="E612" s="269">
        <v>43004</v>
      </c>
      <c r="G612" s="269" t="s">
        <v>210</v>
      </c>
      <c r="H612" s="275">
        <v>2017</v>
      </c>
      <c r="J612" s="271">
        <v>2012</v>
      </c>
      <c r="L612" s="269" t="str">
        <f t="shared" si="36"/>
        <v>26.09.2012</v>
      </c>
      <c r="M612">
        <v>612</v>
      </c>
      <c r="N612" s="272" t="s">
        <v>559</v>
      </c>
      <c r="O612">
        <v>612</v>
      </c>
      <c r="P612" s="266">
        <f t="shared" si="37"/>
        <v>41178</v>
      </c>
      <c r="Q612">
        <f t="shared" si="39"/>
        <v>612</v>
      </c>
    </row>
    <row r="613" spans="2:17">
      <c r="B613">
        <f t="shared" si="38"/>
        <v>613</v>
      </c>
      <c r="C613" s="266">
        <v>42899</v>
      </c>
      <c r="E613" s="269">
        <v>42899</v>
      </c>
      <c r="G613" s="269" t="s">
        <v>191</v>
      </c>
      <c r="H613" s="275">
        <v>2017</v>
      </c>
      <c r="J613" s="271">
        <v>2012</v>
      </c>
      <c r="L613" s="269" t="str">
        <f t="shared" si="36"/>
        <v>13.06.2012</v>
      </c>
      <c r="M613">
        <v>613</v>
      </c>
      <c r="N613" s="272" t="s">
        <v>533</v>
      </c>
      <c r="O613">
        <v>613</v>
      </c>
      <c r="P613" s="266">
        <f t="shared" si="37"/>
        <v>41073</v>
      </c>
      <c r="Q613">
        <f t="shared" si="39"/>
        <v>613</v>
      </c>
    </row>
    <row r="614" spans="2:17">
      <c r="B614">
        <f t="shared" si="38"/>
        <v>614</v>
      </c>
      <c r="C614" s="266">
        <v>43128</v>
      </c>
      <c r="E614" s="269">
        <v>43128</v>
      </c>
      <c r="G614" s="269" t="s">
        <v>362</v>
      </c>
      <c r="H614" s="275">
        <v>2018</v>
      </c>
      <c r="J614" s="271">
        <v>2013</v>
      </c>
      <c r="L614" s="269" t="str">
        <f t="shared" si="36"/>
        <v>28.01.2013</v>
      </c>
      <c r="M614">
        <v>614</v>
      </c>
      <c r="N614" s="272" t="s">
        <v>722</v>
      </c>
      <c r="O614">
        <v>614</v>
      </c>
      <c r="P614" s="266">
        <f t="shared" si="37"/>
        <v>41302</v>
      </c>
      <c r="Q614">
        <f t="shared" si="39"/>
        <v>614</v>
      </c>
    </row>
    <row r="615" spans="2:17">
      <c r="B615">
        <f t="shared" si="38"/>
        <v>615</v>
      </c>
      <c r="C615" s="266">
        <v>43054</v>
      </c>
      <c r="E615" s="269">
        <v>43054</v>
      </c>
      <c r="G615" s="269" t="s">
        <v>459</v>
      </c>
      <c r="H615" s="275">
        <v>2017</v>
      </c>
      <c r="J615" s="271">
        <v>2012</v>
      </c>
      <c r="L615" s="269" t="str">
        <f t="shared" si="36"/>
        <v>15.11.2012</v>
      </c>
      <c r="M615">
        <v>615</v>
      </c>
      <c r="N615" s="272" t="s">
        <v>1069</v>
      </c>
      <c r="O615">
        <v>615</v>
      </c>
      <c r="P615" s="266">
        <f t="shared" si="37"/>
        <v>41228</v>
      </c>
      <c r="Q615">
        <f t="shared" si="39"/>
        <v>615</v>
      </c>
    </row>
    <row r="616" spans="2:17">
      <c r="B616">
        <f t="shared" si="38"/>
        <v>616</v>
      </c>
      <c r="C616" s="266">
        <v>44529</v>
      </c>
      <c r="E616" s="269">
        <v>44529</v>
      </c>
      <c r="G616" s="269" t="s">
        <v>231</v>
      </c>
      <c r="H616" s="275">
        <v>2021</v>
      </c>
      <c r="J616" s="271">
        <v>2016</v>
      </c>
      <c r="L616" s="269" t="str">
        <f t="shared" si="36"/>
        <v>29.11.2016</v>
      </c>
      <c r="M616">
        <v>616</v>
      </c>
      <c r="N616" s="272" t="s">
        <v>688</v>
      </c>
      <c r="O616">
        <v>616</v>
      </c>
      <c r="P616" s="266">
        <f t="shared" si="37"/>
        <v>42703</v>
      </c>
      <c r="Q616">
        <f t="shared" si="39"/>
        <v>616</v>
      </c>
    </row>
    <row r="617" spans="2:17">
      <c r="B617">
        <f t="shared" si="38"/>
        <v>617</v>
      </c>
      <c r="C617" s="266">
        <v>41071</v>
      </c>
      <c r="E617" s="269">
        <v>41071</v>
      </c>
      <c r="G617" s="269" t="s">
        <v>396</v>
      </c>
      <c r="H617" s="275">
        <v>2012</v>
      </c>
      <c r="J617" s="271">
        <v>2009</v>
      </c>
      <c r="L617" s="269" t="str">
        <f t="shared" si="36"/>
        <v>11.06.2009</v>
      </c>
      <c r="M617">
        <v>617</v>
      </c>
      <c r="N617" s="272" t="s">
        <v>768</v>
      </c>
      <c r="O617">
        <v>617</v>
      </c>
      <c r="P617" s="266">
        <f t="shared" si="37"/>
        <v>39975</v>
      </c>
      <c r="Q617">
        <f t="shared" si="39"/>
        <v>617</v>
      </c>
    </row>
    <row r="618" spans="2:17">
      <c r="B618">
        <f t="shared" si="38"/>
        <v>618</v>
      </c>
      <c r="C618" s="266">
        <v>44432</v>
      </c>
      <c r="E618" s="269">
        <v>44432</v>
      </c>
      <c r="G618" s="269" t="s">
        <v>268</v>
      </c>
      <c r="H618" s="275">
        <v>2021</v>
      </c>
      <c r="J618" s="271">
        <v>2016</v>
      </c>
      <c r="L618" s="269" t="str">
        <f t="shared" si="36"/>
        <v>24.08.2016</v>
      </c>
      <c r="M618">
        <v>618</v>
      </c>
      <c r="N618" s="272" t="s">
        <v>605</v>
      </c>
      <c r="O618">
        <v>618</v>
      </c>
      <c r="P618" s="266">
        <f t="shared" si="37"/>
        <v>42606</v>
      </c>
      <c r="Q618">
        <f t="shared" si="39"/>
        <v>618</v>
      </c>
    </row>
    <row r="619" spans="2:17">
      <c r="B619">
        <f t="shared" si="38"/>
        <v>619</v>
      </c>
      <c r="C619" s="266">
        <v>42820</v>
      </c>
      <c r="E619" s="269">
        <v>42820</v>
      </c>
      <c r="G619" s="269" t="s">
        <v>398</v>
      </c>
      <c r="H619" s="275">
        <v>2017</v>
      </c>
      <c r="J619" s="271">
        <v>2014</v>
      </c>
      <c r="L619" s="269" t="str">
        <f t="shared" si="36"/>
        <v>26.03.2014</v>
      </c>
      <c r="M619">
        <v>619</v>
      </c>
      <c r="N619" s="272" t="s">
        <v>769</v>
      </c>
      <c r="O619">
        <v>619</v>
      </c>
      <c r="P619" s="266">
        <f t="shared" si="37"/>
        <v>41724</v>
      </c>
      <c r="Q619">
        <f t="shared" si="39"/>
        <v>619</v>
      </c>
    </row>
    <row r="620" spans="2:17">
      <c r="B620">
        <f t="shared" si="38"/>
        <v>620</v>
      </c>
      <c r="C620" s="266">
        <v>43797</v>
      </c>
      <c r="E620" s="269">
        <v>43797</v>
      </c>
      <c r="G620" s="269" t="s">
        <v>314</v>
      </c>
      <c r="H620" s="275">
        <v>2019</v>
      </c>
      <c r="J620" s="271">
        <v>2014</v>
      </c>
      <c r="L620" s="269" t="str">
        <f t="shared" si="36"/>
        <v>28.11.2014</v>
      </c>
      <c r="M620">
        <v>620</v>
      </c>
      <c r="N620" s="272" t="s">
        <v>657</v>
      </c>
      <c r="O620">
        <v>620</v>
      </c>
      <c r="P620" s="266">
        <f t="shared" si="37"/>
        <v>41971</v>
      </c>
      <c r="Q620">
        <f t="shared" si="39"/>
        <v>620</v>
      </c>
    </row>
    <row r="621" spans="2:17">
      <c r="B621">
        <f t="shared" si="38"/>
        <v>621</v>
      </c>
      <c r="C621" s="266">
        <v>43304</v>
      </c>
      <c r="E621" s="269">
        <v>43304</v>
      </c>
      <c r="G621" s="269" t="s">
        <v>257</v>
      </c>
      <c r="H621" s="275">
        <v>2018</v>
      </c>
      <c r="J621" s="271">
        <v>2015</v>
      </c>
      <c r="L621" s="269" t="str">
        <f t="shared" si="36"/>
        <v>23.07.2015</v>
      </c>
      <c r="M621">
        <v>621</v>
      </c>
      <c r="N621" s="272" t="s">
        <v>591</v>
      </c>
      <c r="O621">
        <v>621</v>
      </c>
      <c r="P621" s="266">
        <f t="shared" si="37"/>
        <v>42208</v>
      </c>
      <c r="Q621">
        <f t="shared" si="39"/>
        <v>621</v>
      </c>
    </row>
    <row r="622" spans="2:17">
      <c r="B622">
        <f t="shared" si="38"/>
        <v>622</v>
      </c>
      <c r="C622" s="266">
        <v>43903</v>
      </c>
      <c r="E622" s="269">
        <v>43903</v>
      </c>
      <c r="G622" s="269" t="s">
        <v>399</v>
      </c>
      <c r="H622" s="275">
        <v>2020</v>
      </c>
      <c r="J622" s="271">
        <v>2015</v>
      </c>
      <c r="L622" s="269" t="str">
        <f t="shared" si="36"/>
        <v>13.03.2015</v>
      </c>
      <c r="M622">
        <v>622</v>
      </c>
      <c r="N622" s="272" t="s">
        <v>770</v>
      </c>
      <c r="O622">
        <v>622</v>
      </c>
      <c r="P622" s="266">
        <f t="shared" si="37"/>
        <v>42076</v>
      </c>
      <c r="Q622">
        <f t="shared" si="39"/>
        <v>622</v>
      </c>
    </row>
    <row r="623" spans="2:17">
      <c r="B623">
        <f t="shared" si="38"/>
        <v>623</v>
      </c>
      <c r="C623" s="266">
        <v>42480</v>
      </c>
      <c r="E623" s="269">
        <v>42480</v>
      </c>
      <c r="G623" s="269" t="s">
        <v>380</v>
      </c>
      <c r="H623" s="275">
        <v>2016</v>
      </c>
      <c r="J623" s="271">
        <v>2011</v>
      </c>
      <c r="L623" s="269" t="str">
        <f t="shared" si="36"/>
        <v>20.04.2011</v>
      </c>
      <c r="M623">
        <v>623</v>
      </c>
      <c r="N623" s="272" t="s">
        <v>931</v>
      </c>
      <c r="O623">
        <v>623</v>
      </c>
      <c r="P623" s="266">
        <f t="shared" si="37"/>
        <v>40653</v>
      </c>
      <c r="Q623">
        <f t="shared" si="39"/>
        <v>623</v>
      </c>
    </row>
    <row r="624" spans="2:17">
      <c r="B624">
        <f t="shared" si="38"/>
        <v>624</v>
      </c>
      <c r="C624" s="266">
        <v>44008</v>
      </c>
      <c r="E624" s="269">
        <v>44008</v>
      </c>
      <c r="G624" s="269" t="s">
        <v>259</v>
      </c>
      <c r="H624" s="275">
        <v>2020</v>
      </c>
      <c r="J624" s="271">
        <v>2015</v>
      </c>
      <c r="L624" s="269" t="str">
        <f t="shared" si="36"/>
        <v>26.06.2015</v>
      </c>
      <c r="M624">
        <v>624</v>
      </c>
      <c r="N624" s="272" t="s">
        <v>593</v>
      </c>
      <c r="O624">
        <v>624</v>
      </c>
      <c r="P624" s="266">
        <f t="shared" si="37"/>
        <v>42181</v>
      </c>
      <c r="Q624">
        <f t="shared" si="39"/>
        <v>624</v>
      </c>
    </row>
    <row r="625" spans="2:17">
      <c r="B625">
        <f t="shared" si="38"/>
        <v>625</v>
      </c>
      <c r="C625" s="266">
        <v>43195</v>
      </c>
      <c r="E625" s="269">
        <v>43195</v>
      </c>
      <c r="G625" s="269" t="s">
        <v>383</v>
      </c>
      <c r="H625" s="275">
        <v>2018</v>
      </c>
      <c r="J625" s="271">
        <v>2013</v>
      </c>
      <c r="L625" s="269" t="str">
        <f t="shared" si="36"/>
        <v>05.04.2013</v>
      </c>
      <c r="M625">
        <v>625</v>
      </c>
      <c r="N625" s="272" t="s">
        <v>748</v>
      </c>
      <c r="O625">
        <v>625</v>
      </c>
      <c r="P625" s="266">
        <f t="shared" si="37"/>
        <v>41369</v>
      </c>
      <c r="Q625">
        <f t="shared" si="39"/>
        <v>625</v>
      </c>
    </row>
    <row r="626" spans="2:17">
      <c r="B626">
        <f t="shared" si="38"/>
        <v>626</v>
      </c>
      <c r="C626" s="266">
        <v>43642</v>
      </c>
      <c r="E626" s="269">
        <v>43642</v>
      </c>
      <c r="G626" s="269" t="s">
        <v>259</v>
      </c>
      <c r="H626" s="275">
        <v>2019</v>
      </c>
      <c r="J626" s="271">
        <v>2014</v>
      </c>
      <c r="L626" s="269" t="str">
        <f t="shared" si="36"/>
        <v>26.06.2014</v>
      </c>
      <c r="M626">
        <v>626</v>
      </c>
      <c r="N626" s="272" t="s">
        <v>1365</v>
      </c>
      <c r="O626">
        <v>626</v>
      </c>
      <c r="P626" s="266">
        <f t="shared" si="37"/>
        <v>41816</v>
      </c>
      <c r="Q626">
        <f t="shared" si="39"/>
        <v>626</v>
      </c>
    </row>
    <row r="627" spans="2:17">
      <c r="B627">
        <f t="shared" si="38"/>
        <v>627</v>
      </c>
      <c r="C627" s="266">
        <v>43487</v>
      </c>
      <c r="E627" s="269">
        <v>43487</v>
      </c>
      <c r="G627" s="269" t="s">
        <v>195</v>
      </c>
      <c r="H627" s="275">
        <v>2019</v>
      </c>
      <c r="J627" s="271">
        <v>2014</v>
      </c>
      <c r="L627" s="269" t="str">
        <f t="shared" si="36"/>
        <v>22.01.2014</v>
      </c>
      <c r="M627">
        <v>627</v>
      </c>
      <c r="N627" s="272" t="s">
        <v>773</v>
      </c>
      <c r="O627">
        <v>627</v>
      </c>
      <c r="P627" s="266">
        <f t="shared" si="37"/>
        <v>41661</v>
      </c>
      <c r="Q627">
        <f t="shared" si="39"/>
        <v>627</v>
      </c>
    </row>
    <row r="628" spans="2:17">
      <c r="B628">
        <f t="shared" si="38"/>
        <v>628</v>
      </c>
      <c r="C628" s="266">
        <v>43544</v>
      </c>
      <c r="E628" s="269">
        <v>43544</v>
      </c>
      <c r="G628" s="269" t="s">
        <v>401</v>
      </c>
      <c r="H628" s="275">
        <v>2019</v>
      </c>
      <c r="J628" s="271">
        <v>2014</v>
      </c>
      <c r="L628" s="269" t="str">
        <f t="shared" si="36"/>
        <v>20.03.2014</v>
      </c>
      <c r="M628">
        <v>628</v>
      </c>
      <c r="N628" s="272" t="s">
        <v>774</v>
      </c>
      <c r="O628">
        <v>628</v>
      </c>
      <c r="P628" s="266">
        <f t="shared" si="37"/>
        <v>41718</v>
      </c>
      <c r="Q628">
        <f t="shared" si="39"/>
        <v>628</v>
      </c>
    </row>
    <row r="629" spans="2:17">
      <c r="B629">
        <f t="shared" si="38"/>
        <v>629</v>
      </c>
      <c r="C629" s="266">
        <v>41481</v>
      </c>
      <c r="E629" s="269">
        <v>41481</v>
      </c>
      <c r="G629" s="269" t="s">
        <v>514</v>
      </c>
      <c r="H629" s="275">
        <v>2013</v>
      </c>
      <c r="J629" s="271">
        <v>2008</v>
      </c>
      <c r="L629" s="269" t="str">
        <f t="shared" si="36"/>
        <v>26.07.2008</v>
      </c>
      <c r="M629">
        <v>629</v>
      </c>
      <c r="N629" s="272" t="s">
        <v>1366</v>
      </c>
      <c r="O629">
        <v>629</v>
      </c>
      <c r="P629" s="266">
        <f t="shared" si="37"/>
        <v>39655</v>
      </c>
      <c r="Q629">
        <f t="shared" si="39"/>
        <v>629</v>
      </c>
    </row>
    <row r="630" spans="2:17">
      <c r="B630">
        <f t="shared" si="38"/>
        <v>630</v>
      </c>
      <c r="C630" s="266">
        <v>41932</v>
      </c>
      <c r="E630" s="269">
        <v>41932</v>
      </c>
      <c r="G630" s="269" t="s">
        <v>282</v>
      </c>
      <c r="H630" s="275">
        <v>2014</v>
      </c>
      <c r="J630" s="271">
        <v>2011</v>
      </c>
      <c r="L630" s="269" t="str">
        <f t="shared" si="36"/>
        <v>20.10.2011</v>
      </c>
      <c r="M630">
        <v>630</v>
      </c>
      <c r="N630" s="272" t="s">
        <v>775</v>
      </c>
      <c r="O630">
        <v>630</v>
      </c>
      <c r="P630" s="266">
        <f t="shared" si="37"/>
        <v>40836</v>
      </c>
      <c r="Q630">
        <f t="shared" si="39"/>
        <v>630</v>
      </c>
    </row>
    <row r="631" spans="2:17">
      <c r="B631">
        <f t="shared" si="38"/>
        <v>631</v>
      </c>
      <c r="C631" s="266">
        <v>43585</v>
      </c>
      <c r="E631" s="269">
        <v>43585</v>
      </c>
      <c r="G631" s="269" t="s">
        <v>225</v>
      </c>
      <c r="H631" s="275">
        <v>2019</v>
      </c>
      <c r="J631" s="271">
        <v>2014</v>
      </c>
      <c r="L631" s="269" t="str">
        <f t="shared" si="36"/>
        <v>30.04.2014</v>
      </c>
      <c r="M631">
        <v>631</v>
      </c>
      <c r="N631" s="272" t="s">
        <v>566</v>
      </c>
      <c r="O631">
        <v>631</v>
      </c>
      <c r="P631" s="266">
        <f t="shared" si="37"/>
        <v>41759</v>
      </c>
      <c r="Q631">
        <f t="shared" si="39"/>
        <v>631</v>
      </c>
    </row>
    <row r="632" spans="2:17">
      <c r="B632">
        <f t="shared" si="38"/>
        <v>632</v>
      </c>
      <c r="C632" s="266"/>
      <c r="E632" s="269"/>
      <c r="G632" s="269"/>
      <c r="H632" s="275"/>
      <c r="J632" s="271"/>
      <c r="L632" s="269" t="str">
        <f t="shared" si="36"/>
        <v/>
      </c>
      <c r="M632">
        <v>632</v>
      </c>
      <c r="N632" s="272" t="s">
        <v>170</v>
      </c>
      <c r="O632">
        <v>632</v>
      </c>
      <c r="P632" s="266"/>
      <c r="Q632">
        <f t="shared" si="39"/>
        <v>632</v>
      </c>
    </row>
    <row r="633" spans="2:17">
      <c r="B633">
        <f t="shared" si="38"/>
        <v>633</v>
      </c>
      <c r="C633" s="266">
        <v>42557</v>
      </c>
      <c r="E633" s="269">
        <v>42557</v>
      </c>
      <c r="G633" s="269" t="s">
        <v>446</v>
      </c>
      <c r="H633" s="275">
        <v>2016</v>
      </c>
      <c r="J633" s="271">
        <v>2011</v>
      </c>
      <c r="L633" s="269" t="str">
        <f t="shared" si="36"/>
        <v>06.07.2011</v>
      </c>
      <c r="M633">
        <v>633</v>
      </c>
      <c r="N633" s="272" t="s">
        <v>858</v>
      </c>
      <c r="O633">
        <v>633</v>
      </c>
      <c r="P633" s="266">
        <f t="shared" si="37"/>
        <v>40730</v>
      </c>
      <c r="Q633">
        <f t="shared" si="39"/>
        <v>633</v>
      </c>
    </row>
    <row r="634" spans="2:17">
      <c r="B634">
        <f t="shared" si="38"/>
        <v>634</v>
      </c>
      <c r="C634" s="266"/>
      <c r="E634" s="269"/>
      <c r="G634" s="269"/>
      <c r="H634" s="275"/>
      <c r="J634" s="271"/>
      <c r="L634" s="269" t="str">
        <f t="shared" si="36"/>
        <v/>
      </c>
      <c r="M634">
        <v>634</v>
      </c>
      <c r="N634" s="272" t="s">
        <v>170</v>
      </c>
      <c r="O634">
        <v>634</v>
      </c>
      <c r="P634" s="266"/>
      <c r="Q634">
        <f t="shared" si="39"/>
        <v>634</v>
      </c>
    </row>
    <row r="635" spans="2:17">
      <c r="B635">
        <f t="shared" si="38"/>
        <v>635</v>
      </c>
      <c r="C635" s="266">
        <v>42639</v>
      </c>
      <c r="E635" s="269">
        <v>42639</v>
      </c>
      <c r="G635" s="269" t="s">
        <v>210</v>
      </c>
      <c r="H635" s="275">
        <v>2016</v>
      </c>
      <c r="J635" s="271">
        <v>2013</v>
      </c>
      <c r="L635" s="269" t="str">
        <f t="shared" si="36"/>
        <v>26.09.2013</v>
      </c>
      <c r="M635">
        <v>635</v>
      </c>
      <c r="N635" s="272" t="s">
        <v>662</v>
      </c>
      <c r="O635">
        <v>635</v>
      </c>
      <c r="P635" s="266">
        <f t="shared" si="37"/>
        <v>41543</v>
      </c>
      <c r="Q635">
        <f t="shared" si="39"/>
        <v>635</v>
      </c>
    </row>
    <row r="636" spans="2:17">
      <c r="B636">
        <f t="shared" si="38"/>
        <v>636</v>
      </c>
      <c r="C636" s="266">
        <v>43549</v>
      </c>
      <c r="E636" s="269">
        <v>43549</v>
      </c>
      <c r="G636" s="269" t="s">
        <v>220</v>
      </c>
      <c r="H636" s="275">
        <v>2019</v>
      </c>
      <c r="J636" s="271">
        <v>2014</v>
      </c>
      <c r="L636" s="269" t="str">
        <f t="shared" si="36"/>
        <v>25.03.2014</v>
      </c>
      <c r="M636">
        <v>636</v>
      </c>
      <c r="N636" s="272" t="s">
        <v>1367</v>
      </c>
      <c r="O636">
        <v>636</v>
      </c>
      <c r="P636" s="266">
        <f t="shared" si="37"/>
        <v>41723</v>
      </c>
      <c r="Q636">
        <f t="shared" si="39"/>
        <v>636</v>
      </c>
    </row>
    <row r="637" spans="2:17">
      <c r="B637">
        <f t="shared" si="38"/>
        <v>637</v>
      </c>
      <c r="C637" s="266">
        <v>42520</v>
      </c>
      <c r="E637" s="269">
        <v>42520</v>
      </c>
      <c r="G637" s="269" t="s">
        <v>241</v>
      </c>
      <c r="H637" s="275">
        <v>2016</v>
      </c>
      <c r="J637" s="271">
        <v>2013</v>
      </c>
      <c r="L637" s="269" t="str">
        <f t="shared" si="36"/>
        <v>30.05.2013</v>
      </c>
      <c r="M637">
        <v>637</v>
      </c>
      <c r="N637" s="272" t="s">
        <v>689</v>
      </c>
      <c r="O637">
        <v>637</v>
      </c>
      <c r="P637" s="266">
        <f t="shared" si="37"/>
        <v>41424</v>
      </c>
      <c r="Q637">
        <f t="shared" si="39"/>
        <v>637</v>
      </c>
    </row>
    <row r="638" spans="2:17">
      <c r="B638">
        <f t="shared" si="38"/>
        <v>638</v>
      </c>
      <c r="C638" s="266">
        <v>42814</v>
      </c>
      <c r="E638" s="269">
        <v>42814</v>
      </c>
      <c r="G638" s="269" t="s">
        <v>401</v>
      </c>
      <c r="H638" s="275">
        <v>2017</v>
      </c>
      <c r="J638" s="271">
        <v>2014</v>
      </c>
      <c r="L638" s="269" t="str">
        <f t="shared" si="36"/>
        <v>20.03.2014</v>
      </c>
      <c r="M638">
        <v>638</v>
      </c>
      <c r="N638" s="272" t="s">
        <v>774</v>
      </c>
      <c r="O638">
        <v>638</v>
      </c>
      <c r="P638" s="266">
        <f t="shared" si="37"/>
        <v>41718</v>
      </c>
      <c r="Q638">
        <f t="shared" si="39"/>
        <v>638</v>
      </c>
    </row>
    <row r="639" spans="2:17">
      <c r="B639">
        <f t="shared" si="38"/>
        <v>639</v>
      </c>
      <c r="C639" s="266">
        <v>42843</v>
      </c>
      <c r="E639" s="269">
        <v>42843</v>
      </c>
      <c r="G639" s="269" t="s">
        <v>320</v>
      </c>
      <c r="H639" s="275">
        <v>2017</v>
      </c>
      <c r="J639" s="271">
        <v>2014</v>
      </c>
      <c r="L639" s="269" t="str">
        <f t="shared" si="36"/>
        <v>18.04.2014</v>
      </c>
      <c r="M639">
        <v>639</v>
      </c>
      <c r="N639" s="272" t="s">
        <v>777</v>
      </c>
      <c r="O639">
        <v>639</v>
      </c>
      <c r="P639" s="266">
        <f t="shared" si="37"/>
        <v>41747</v>
      </c>
      <c r="Q639">
        <f t="shared" si="39"/>
        <v>639</v>
      </c>
    </row>
    <row r="640" spans="2:17">
      <c r="B640">
        <f t="shared" si="38"/>
        <v>640</v>
      </c>
      <c r="C640" s="266">
        <v>43204</v>
      </c>
      <c r="E640" s="269">
        <v>43204</v>
      </c>
      <c r="G640" s="269" t="s">
        <v>403</v>
      </c>
      <c r="H640" s="275">
        <v>2018</v>
      </c>
      <c r="J640" s="271">
        <v>2015</v>
      </c>
      <c r="L640" s="269" t="str">
        <f t="shared" si="36"/>
        <v>14.04.2015</v>
      </c>
      <c r="M640">
        <v>640</v>
      </c>
      <c r="N640" s="272" t="s">
        <v>778</v>
      </c>
      <c r="O640">
        <v>640</v>
      </c>
      <c r="P640" s="266">
        <f t="shared" si="37"/>
        <v>42108</v>
      </c>
      <c r="Q640">
        <f t="shared" si="39"/>
        <v>640</v>
      </c>
    </row>
    <row r="641" spans="2:17">
      <c r="B641">
        <f t="shared" si="38"/>
        <v>641</v>
      </c>
      <c r="C641" s="266"/>
      <c r="E641" s="269"/>
      <c r="G641" s="269"/>
      <c r="H641" s="275"/>
      <c r="J641" s="271"/>
      <c r="L641" s="269" t="str">
        <f t="shared" si="36"/>
        <v/>
      </c>
      <c r="M641">
        <v>641</v>
      </c>
      <c r="N641" s="272" t="s">
        <v>170</v>
      </c>
      <c r="O641">
        <v>641</v>
      </c>
      <c r="P641" s="266"/>
      <c r="Q641">
        <f t="shared" si="39"/>
        <v>641</v>
      </c>
    </row>
    <row r="642" spans="2:17">
      <c r="B642">
        <f t="shared" si="38"/>
        <v>642</v>
      </c>
      <c r="C642" s="266"/>
      <c r="E642" s="269"/>
      <c r="G642" s="269"/>
      <c r="H642" s="275"/>
      <c r="J642" s="271"/>
      <c r="L642" s="269" t="str">
        <f t="shared" ref="L642:L705" si="40">CONCATENATE(G642,J642)</f>
        <v/>
      </c>
      <c r="M642">
        <v>642</v>
      </c>
      <c r="N642" s="272" t="s">
        <v>170</v>
      </c>
      <c r="O642">
        <v>642</v>
      </c>
      <c r="P642" s="266"/>
      <c r="Q642">
        <f t="shared" si="39"/>
        <v>642</v>
      </c>
    </row>
    <row r="643" spans="2:17">
      <c r="B643">
        <f t="shared" ref="B643:B706" si="41">B642+1</f>
        <v>643</v>
      </c>
      <c r="C643" s="266">
        <v>44022</v>
      </c>
      <c r="E643" s="269">
        <v>44022</v>
      </c>
      <c r="G643" s="269" t="s">
        <v>291</v>
      </c>
      <c r="H643" s="275">
        <v>2020</v>
      </c>
      <c r="J643" s="271">
        <v>2015</v>
      </c>
      <c r="L643" s="269" t="str">
        <f t="shared" si="40"/>
        <v>10.07.2015</v>
      </c>
      <c r="M643">
        <v>643</v>
      </c>
      <c r="N643" s="272" t="s">
        <v>632</v>
      </c>
      <c r="O643">
        <v>643</v>
      </c>
      <c r="P643" s="266">
        <f t="shared" ref="P643:P705" si="42">VALUE(N643)</f>
        <v>42195</v>
      </c>
      <c r="Q643">
        <f t="shared" ref="Q643:Q706" si="43">Q642+1</f>
        <v>643</v>
      </c>
    </row>
    <row r="644" spans="2:17">
      <c r="B644">
        <f t="shared" si="41"/>
        <v>644</v>
      </c>
      <c r="C644" s="266"/>
      <c r="E644" s="269"/>
      <c r="G644" s="269"/>
      <c r="H644" s="275"/>
      <c r="J644" s="271"/>
      <c r="L644" s="269" t="str">
        <f t="shared" si="40"/>
        <v/>
      </c>
      <c r="M644">
        <v>644</v>
      </c>
      <c r="N644" s="272" t="s">
        <v>170</v>
      </c>
      <c r="O644">
        <v>644</v>
      </c>
      <c r="P644" s="266"/>
      <c r="Q644">
        <f t="shared" si="43"/>
        <v>644</v>
      </c>
    </row>
    <row r="645" spans="2:17">
      <c r="B645">
        <f t="shared" si="41"/>
        <v>645</v>
      </c>
      <c r="C645" s="266">
        <v>43156</v>
      </c>
      <c r="E645" s="269">
        <v>43156</v>
      </c>
      <c r="G645" s="269" t="s">
        <v>286</v>
      </c>
      <c r="H645" s="275">
        <v>2018</v>
      </c>
      <c r="J645" s="271">
        <v>2013</v>
      </c>
      <c r="L645" s="269" t="str">
        <f t="shared" si="40"/>
        <v>25.02.2013</v>
      </c>
      <c r="M645">
        <v>645</v>
      </c>
      <c r="N645" s="272" t="s">
        <v>625</v>
      </c>
      <c r="O645">
        <v>645</v>
      </c>
      <c r="P645" s="266">
        <f t="shared" si="42"/>
        <v>41330</v>
      </c>
      <c r="Q645">
        <f t="shared" si="43"/>
        <v>645</v>
      </c>
    </row>
    <row r="646" spans="2:17">
      <c r="B646">
        <f t="shared" si="41"/>
        <v>646</v>
      </c>
      <c r="C646" s="266">
        <v>43527</v>
      </c>
      <c r="E646" s="269">
        <v>43527</v>
      </c>
      <c r="G646" s="269" t="s">
        <v>404</v>
      </c>
      <c r="H646" s="275">
        <v>2019</v>
      </c>
      <c r="J646" s="271">
        <v>2014</v>
      </c>
      <c r="L646" s="269" t="str">
        <f t="shared" si="40"/>
        <v>03.03.2014</v>
      </c>
      <c r="M646">
        <v>646</v>
      </c>
      <c r="N646" s="272" t="s">
        <v>779</v>
      </c>
      <c r="O646">
        <v>646</v>
      </c>
      <c r="P646" s="266">
        <f t="shared" si="42"/>
        <v>41701</v>
      </c>
      <c r="Q646">
        <f t="shared" si="43"/>
        <v>646</v>
      </c>
    </row>
    <row r="647" spans="2:17">
      <c r="B647">
        <f t="shared" si="41"/>
        <v>647</v>
      </c>
      <c r="C647" s="266">
        <v>41100</v>
      </c>
      <c r="E647" s="269">
        <v>41100</v>
      </c>
      <c r="G647" s="269" t="s">
        <v>291</v>
      </c>
      <c r="H647" s="275">
        <v>2012</v>
      </c>
      <c r="J647" s="271">
        <v>2007</v>
      </c>
      <c r="L647" s="269" t="str">
        <f t="shared" si="40"/>
        <v>10.07.2007</v>
      </c>
      <c r="M647">
        <v>647</v>
      </c>
      <c r="N647" s="272" t="s">
        <v>1368</v>
      </c>
      <c r="O647">
        <v>647</v>
      </c>
      <c r="P647" s="266">
        <f t="shared" si="42"/>
        <v>39273</v>
      </c>
      <c r="Q647">
        <f t="shared" si="43"/>
        <v>647</v>
      </c>
    </row>
    <row r="648" spans="2:17">
      <c r="B648">
        <f t="shared" si="41"/>
        <v>648</v>
      </c>
      <c r="C648" s="266">
        <v>43859</v>
      </c>
      <c r="E648" s="269">
        <v>43859</v>
      </c>
      <c r="G648" s="269" t="s">
        <v>405</v>
      </c>
      <c r="H648" s="275">
        <v>2020</v>
      </c>
      <c r="J648" s="271">
        <v>2015</v>
      </c>
      <c r="L648" s="269" t="str">
        <f t="shared" si="40"/>
        <v>29.01.2015</v>
      </c>
      <c r="M648">
        <v>648</v>
      </c>
      <c r="N648" s="272" t="s">
        <v>780</v>
      </c>
      <c r="O648">
        <v>648</v>
      </c>
      <c r="P648" s="266">
        <f t="shared" si="42"/>
        <v>42033</v>
      </c>
      <c r="Q648">
        <f t="shared" si="43"/>
        <v>648</v>
      </c>
    </row>
    <row r="649" spans="2:17">
      <c r="B649">
        <f t="shared" si="41"/>
        <v>649</v>
      </c>
      <c r="C649" s="266"/>
      <c r="E649" s="269"/>
      <c r="G649" s="269"/>
      <c r="H649" s="275"/>
      <c r="J649" s="271"/>
      <c r="L649" s="269" t="str">
        <f t="shared" si="40"/>
        <v/>
      </c>
      <c r="M649">
        <v>649</v>
      </c>
      <c r="N649" s="272" t="s">
        <v>170</v>
      </c>
      <c r="O649">
        <v>649</v>
      </c>
      <c r="P649" s="266"/>
      <c r="Q649">
        <f t="shared" si="43"/>
        <v>649</v>
      </c>
    </row>
    <row r="650" spans="2:17">
      <c r="B650">
        <f t="shared" si="41"/>
        <v>650</v>
      </c>
      <c r="C650" s="266">
        <v>43859</v>
      </c>
      <c r="E650" s="269">
        <v>43859</v>
      </c>
      <c r="G650" s="269" t="s">
        <v>405</v>
      </c>
      <c r="H650" s="275">
        <v>2020</v>
      </c>
      <c r="J650" s="271">
        <v>2015</v>
      </c>
      <c r="L650" s="269" t="str">
        <f t="shared" si="40"/>
        <v>29.01.2015</v>
      </c>
      <c r="M650">
        <v>650</v>
      </c>
      <c r="N650" s="272" t="s">
        <v>780</v>
      </c>
      <c r="O650">
        <v>650</v>
      </c>
      <c r="P650" s="266">
        <f t="shared" si="42"/>
        <v>42033</v>
      </c>
      <c r="Q650">
        <f t="shared" si="43"/>
        <v>650</v>
      </c>
    </row>
    <row r="651" spans="2:17">
      <c r="B651">
        <f t="shared" si="41"/>
        <v>651</v>
      </c>
      <c r="C651" s="266">
        <v>43615</v>
      </c>
      <c r="E651" s="269">
        <v>43615</v>
      </c>
      <c r="G651" s="269" t="s">
        <v>241</v>
      </c>
      <c r="H651" s="275">
        <v>2019</v>
      </c>
      <c r="J651" s="271">
        <v>2014</v>
      </c>
      <c r="L651" s="269" t="str">
        <f t="shared" si="40"/>
        <v>30.05.2014</v>
      </c>
      <c r="M651">
        <v>651</v>
      </c>
      <c r="N651" s="272" t="s">
        <v>922</v>
      </c>
      <c r="O651">
        <v>651</v>
      </c>
      <c r="P651" s="266">
        <f t="shared" si="42"/>
        <v>41789</v>
      </c>
      <c r="Q651">
        <f t="shared" si="43"/>
        <v>651</v>
      </c>
    </row>
    <row r="652" spans="2:17">
      <c r="B652">
        <f t="shared" si="41"/>
        <v>652</v>
      </c>
      <c r="C652" s="266">
        <v>43155</v>
      </c>
      <c r="E652" s="269">
        <v>43155</v>
      </c>
      <c r="G652" s="269" t="s">
        <v>271</v>
      </c>
      <c r="H652" s="275">
        <v>2018</v>
      </c>
      <c r="J652" s="271">
        <v>2015</v>
      </c>
      <c r="L652" s="269" t="str">
        <f t="shared" si="40"/>
        <v>24.02.2015</v>
      </c>
      <c r="M652">
        <v>652</v>
      </c>
      <c r="N652" s="272" t="s">
        <v>781</v>
      </c>
      <c r="O652">
        <v>652</v>
      </c>
      <c r="P652" s="266">
        <f t="shared" si="42"/>
        <v>42059</v>
      </c>
      <c r="Q652">
        <f t="shared" si="43"/>
        <v>652</v>
      </c>
    </row>
    <row r="653" spans="2:17">
      <c r="B653">
        <f t="shared" si="41"/>
        <v>653</v>
      </c>
      <c r="C653" s="266">
        <v>42911</v>
      </c>
      <c r="E653" s="269">
        <v>42911</v>
      </c>
      <c r="G653" s="269" t="s">
        <v>192</v>
      </c>
      <c r="H653" s="275">
        <v>2017</v>
      </c>
      <c r="J653" s="271">
        <v>2014</v>
      </c>
      <c r="L653" s="269" t="str">
        <f t="shared" si="40"/>
        <v>25.06.2014</v>
      </c>
      <c r="M653">
        <v>653</v>
      </c>
      <c r="N653" s="272" t="s">
        <v>584</v>
      </c>
      <c r="O653">
        <v>653</v>
      </c>
      <c r="P653" s="266">
        <f t="shared" si="42"/>
        <v>41815</v>
      </c>
      <c r="Q653">
        <f t="shared" si="43"/>
        <v>653</v>
      </c>
    </row>
    <row r="654" spans="2:17">
      <c r="B654">
        <f t="shared" si="41"/>
        <v>654</v>
      </c>
      <c r="C654" s="266"/>
      <c r="E654" s="269"/>
      <c r="G654" s="269"/>
      <c r="H654" s="275"/>
      <c r="J654" s="271"/>
      <c r="L654" s="269" t="str">
        <f t="shared" si="40"/>
        <v/>
      </c>
      <c r="M654">
        <v>654</v>
      </c>
      <c r="N654" s="272" t="s">
        <v>170</v>
      </c>
      <c r="O654">
        <v>654</v>
      </c>
      <c r="P654" s="266"/>
      <c r="Q654">
        <f t="shared" si="43"/>
        <v>654</v>
      </c>
    </row>
    <row r="655" spans="2:17">
      <c r="B655">
        <f t="shared" si="41"/>
        <v>655</v>
      </c>
      <c r="C655" s="266"/>
      <c r="E655" s="269"/>
      <c r="G655" s="269"/>
      <c r="H655" s="275"/>
      <c r="J655" s="271"/>
      <c r="L655" s="269" t="str">
        <f t="shared" si="40"/>
        <v/>
      </c>
      <c r="M655">
        <v>655</v>
      </c>
      <c r="N655" s="272" t="s">
        <v>170</v>
      </c>
      <c r="O655">
        <v>655</v>
      </c>
      <c r="P655" s="266"/>
      <c r="Q655">
        <f t="shared" si="43"/>
        <v>655</v>
      </c>
    </row>
    <row r="656" spans="2:17">
      <c r="B656">
        <f t="shared" si="41"/>
        <v>656</v>
      </c>
      <c r="C656" s="266"/>
      <c r="E656" s="269"/>
      <c r="G656" s="269"/>
      <c r="H656" s="275"/>
      <c r="J656" s="271"/>
      <c r="L656" s="269" t="str">
        <f t="shared" si="40"/>
        <v/>
      </c>
      <c r="M656">
        <v>656</v>
      </c>
      <c r="N656" s="272" t="s">
        <v>170</v>
      </c>
      <c r="O656">
        <v>656</v>
      </c>
      <c r="P656" s="266"/>
      <c r="Q656">
        <f t="shared" si="43"/>
        <v>656</v>
      </c>
    </row>
    <row r="657" spans="2:17">
      <c r="B657">
        <f t="shared" si="41"/>
        <v>657</v>
      </c>
      <c r="C657" s="266">
        <v>43723</v>
      </c>
      <c r="E657" s="269">
        <v>43723</v>
      </c>
      <c r="G657" s="269" t="s">
        <v>437</v>
      </c>
      <c r="H657" s="275">
        <v>2019</v>
      </c>
      <c r="J657" s="271">
        <v>2014</v>
      </c>
      <c r="L657" s="269" t="str">
        <f t="shared" si="40"/>
        <v>15.09.2014</v>
      </c>
      <c r="M657">
        <v>657</v>
      </c>
      <c r="N657" s="272" t="s">
        <v>1019</v>
      </c>
      <c r="O657">
        <v>657</v>
      </c>
      <c r="P657" s="266">
        <f t="shared" si="42"/>
        <v>41897</v>
      </c>
      <c r="Q657">
        <f t="shared" si="43"/>
        <v>657</v>
      </c>
    </row>
    <row r="658" spans="2:17">
      <c r="B658">
        <f t="shared" si="41"/>
        <v>658</v>
      </c>
      <c r="C658" s="266">
        <v>40529</v>
      </c>
      <c r="E658" s="269">
        <v>40529</v>
      </c>
      <c r="G658" s="269" t="s">
        <v>236</v>
      </c>
      <c r="H658" s="275">
        <v>2010</v>
      </c>
      <c r="J658" s="271">
        <v>2005</v>
      </c>
      <c r="L658" s="269" t="str">
        <f t="shared" si="40"/>
        <v>17.12.2005</v>
      </c>
      <c r="M658">
        <v>658</v>
      </c>
      <c r="N658" s="272" t="s">
        <v>1369</v>
      </c>
      <c r="O658">
        <v>658</v>
      </c>
      <c r="P658" s="266">
        <f t="shared" si="42"/>
        <v>38703</v>
      </c>
      <c r="Q658">
        <f t="shared" si="43"/>
        <v>658</v>
      </c>
    </row>
    <row r="659" spans="2:17">
      <c r="B659">
        <f t="shared" si="41"/>
        <v>659</v>
      </c>
      <c r="C659" s="266">
        <v>43074</v>
      </c>
      <c r="E659" s="269">
        <v>43074</v>
      </c>
      <c r="G659" s="269" t="s">
        <v>406</v>
      </c>
      <c r="H659" s="275">
        <v>2017</v>
      </c>
      <c r="J659" s="271">
        <v>2014</v>
      </c>
      <c r="L659" s="269" t="str">
        <f t="shared" si="40"/>
        <v>05.12.2014</v>
      </c>
      <c r="M659">
        <v>659</v>
      </c>
      <c r="N659" s="272" t="s">
        <v>782</v>
      </c>
      <c r="O659">
        <v>659</v>
      </c>
      <c r="P659" s="266">
        <f t="shared" si="42"/>
        <v>41978</v>
      </c>
      <c r="Q659">
        <f t="shared" si="43"/>
        <v>659</v>
      </c>
    </row>
    <row r="660" spans="2:17">
      <c r="B660">
        <f t="shared" si="41"/>
        <v>660</v>
      </c>
      <c r="C660" s="266"/>
      <c r="E660" s="269"/>
      <c r="G660" s="269"/>
      <c r="H660" s="275"/>
      <c r="J660" s="271"/>
      <c r="L660" s="269" t="str">
        <f t="shared" si="40"/>
        <v/>
      </c>
      <c r="M660">
        <v>660</v>
      </c>
      <c r="N660" s="272" t="s">
        <v>170</v>
      </c>
      <c r="O660">
        <v>660</v>
      </c>
      <c r="P660" s="266"/>
      <c r="Q660">
        <f t="shared" si="43"/>
        <v>660</v>
      </c>
    </row>
    <row r="661" spans="2:17">
      <c r="B661">
        <f t="shared" si="41"/>
        <v>661</v>
      </c>
      <c r="C661" s="266">
        <v>43131</v>
      </c>
      <c r="E661" s="269">
        <v>43131</v>
      </c>
      <c r="G661" s="269" t="s">
        <v>207</v>
      </c>
      <c r="H661" s="275">
        <v>2018</v>
      </c>
      <c r="J661" s="271">
        <v>2015</v>
      </c>
      <c r="L661" s="269" t="str">
        <f t="shared" si="40"/>
        <v>31.01.2015</v>
      </c>
      <c r="M661">
        <v>661</v>
      </c>
      <c r="N661" s="272" t="s">
        <v>758</v>
      </c>
      <c r="O661">
        <v>661</v>
      </c>
      <c r="P661" s="266">
        <f t="shared" si="42"/>
        <v>42035</v>
      </c>
      <c r="Q661">
        <f t="shared" si="43"/>
        <v>661</v>
      </c>
    </row>
    <row r="662" spans="2:17">
      <c r="B662">
        <f t="shared" si="41"/>
        <v>662</v>
      </c>
      <c r="C662" s="266">
        <v>43889</v>
      </c>
      <c r="E662" s="269">
        <v>43889</v>
      </c>
      <c r="G662" s="269" t="s">
        <v>305</v>
      </c>
      <c r="H662" s="275">
        <v>2020</v>
      </c>
      <c r="J662" s="271">
        <v>2015</v>
      </c>
      <c r="L662" s="269" t="str">
        <f t="shared" si="40"/>
        <v>28.02.2015</v>
      </c>
      <c r="M662">
        <v>662</v>
      </c>
      <c r="N662" s="272" t="s">
        <v>647</v>
      </c>
      <c r="O662">
        <v>662</v>
      </c>
      <c r="P662" s="266">
        <f t="shared" si="42"/>
        <v>42063</v>
      </c>
      <c r="Q662">
        <f t="shared" si="43"/>
        <v>662</v>
      </c>
    </row>
    <row r="663" spans="2:17">
      <c r="B663">
        <f t="shared" si="41"/>
        <v>663</v>
      </c>
      <c r="C663" s="266">
        <v>43830</v>
      </c>
      <c r="E663" s="269">
        <v>43830</v>
      </c>
      <c r="G663" s="269" t="s">
        <v>256</v>
      </c>
      <c r="H663" s="275">
        <v>2019</v>
      </c>
      <c r="J663" s="271">
        <v>2014</v>
      </c>
      <c r="L663" s="269" t="str">
        <f t="shared" si="40"/>
        <v>31.12.2014</v>
      </c>
      <c r="M663">
        <v>663</v>
      </c>
      <c r="N663" s="272" t="s">
        <v>590</v>
      </c>
      <c r="O663">
        <v>663</v>
      </c>
      <c r="P663" s="266">
        <f t="shared" si="42"/>
        <v>42004</v>
      </c>
      <c r="Q663">
        <f t="shared" si="43"/>
        <v>663</v>
      </c>
    </row>
    <row r="664" spans="2:17">
      <c r="B664">
        <f t="shared" si="41"/>
        <v>664</v>
      </c>
      <c r="C664" s="266">
        <v>43325</v>
      </c>
      <c r="E664" s="269">
        <v>43325</v>
      </c>
      <c r="G664" s="269" t="s">
        <v>408</v>
      </c>
      <c r="H664" s="275">
        <v>2018</v>
      </c>
      <c r="J664" s="271">
        <v>2015</v>
      </c>
      <c r="L664" s="269" t="str">
        <f t="shared" si="40"/>
        <v>13.08.2015</v>
      </c>
      <c r="M664">
        <v>664</v>
      </c>
      <c r="N664" s="272" t="s">
        <v>783</v>
      </c>
      <c r="O664">
        <v>664</v>
      </c>
      <c r="P664" s="266">
        <f t="shared" si="42"/>
        <v>42229</v>
      </c>
      <c r="Q664">
        <f t="shared" si="43"/>
        <v>664</v>
      </c>
    </row>
    <row r="665" spans="2:17">
      <c r="B665">
        <f t="shared" si="41"/>
        <v>665</v>
      </c>
      <c r="C665" s="266">
        <v>43123</v>
      </c>
      <c r="E665" s="269">
        <v>43123</v>
      </c>
      <c r="G665" s="269" t="s">
        <v>409</v>
      </c>
      <c r="H665" s="275">
        <v>2018</v>
      </c>
      <c r="J665" s="271">
        <v>2015</v>
      </c>
      <c r="L665" s="269" t="str">
        <f t="shared" si="40"/>
        <v>23.01.2015</v>
      </c>
      <c r="M665">
        <v>665</v>
      </c>
      <c r="N665" s="272" t="s">
        <v>784</v>
      </c>
      <c r="O665">
        <v>665</v>
      </c>
      <c r="P665" s="266">
        <f t="shared" si="42"/>
        <v>42027</v>
      </c>
      <c r="Q665">
        <f t="shared" si="43"/>
        <v>665</v>
      </c>
    </row>
    <row r="666" spans="2:17">
      <c r="B666">
        <f t="shared" si="41"/>
        <v>666</v>
      </c>
      <c r="C666" s="266">
        <v>43421</v>
      </c>
      <c r="E666" s="269">
        <v>43421</v>
      </c>
      <c r="G666" s="269" t="s">
        <v>410</v>
      </c>
      <c r="H666" s="275">
        <v>2018</v>
      </c>
      <c r="J666" s="271">
        <v>2015</v>
      </c>
      <c r="L666" s="269" t="str">
        <f t="shared" si="40"/>
        <v>17.11.2015</v>
      </c>
      <c r="M666">
        <v>666</v>
      </c>
      <c r="N666" s="272" t="s">
        <v>785</v>
      </c>
      <c r="O666">
        <v>666</v>
      </c>
      <c r="P666" s="266">
        <f t="shared" si="42"/>
        <v>42325</v>
      </c>
      <c r="Q666">
        <f t="shared" si="43"/>
        <v>666</v>
      </c>
    </row>
    <row r="667" spans="2:17">
      <c r="B667">
        <f t="shared" si="41"/>
        <v>667</v>
      </c>
      <c r="C667" s="266">
        <v>43422</v>
      </c>
      <c r="E667" s="269">
        <v>43422</v>
      </c>
      <c r="G667" s="269" t="s">
        <v>309</v>
      </c>
      <c r="H667" s="275">
        <v>2018</v>
      </c>
      <c r="J667" s="271">
        <v>2015</v>
      </c>
      <c r="L667" s="269" t="str">
        <f t="shared" si="40"/>
        <v>18.11.2015</v>
      </c>
      <c r="M667">
        <v>667</v>
      </c>
      <c r="N667" s="272" t="s">
        <v>786</v>
      </c>
      <c r="O667">
        <v>667</v>
      </c>
      <c r="P667" s="266">
        <f t="shared" si="42"/>
        <v>42326</v>
      </c>
      <c r="Q667">
        <f t="shared" si="43"/>
        <v>667</v>
      </c>
    </row>
    <row r="668" spans="2:17">
      <c r="B668">
        <f t="shared" si="41"/>
        <v>668</v>
      </c>
      <c r="C668" s="266">
        <v>41271</v>
      </c>
      <c r="E668" s="269">
        <v>41271</v>
      </c>
      <c r="G668" s="269" t="s">
        <v>290</v>
      </c>
      <c r="H668" s="275">
        <v>2012</v>
      </c>
      <c r="J668" s="271">
        <v>2009</v>
      </c>
      <c r="L668" s="269" t="str">
        <f t="shared" si="40"/>
        <v>28.12.2009</v>
      </c>
      <c r="M668">
        <v>668</v>
      </c>
      <c r="N668" s="272" t="s">
        <v>787</v>
      </c>
      <c r="O668">
        <v>668</v>
      </c>
      <c r="P668" s="266">
        <f t="shared" si="42"/>
        <v>40175</v>
      </c>
      <c r="Q668">
        <f t="shared" si="43"/>
        <v>668</v>
      </c>
    </row>
    <row r="669" spans="2:17">
      <c r="B669">
        <f t="shared" si="41"/>
        <v>669</v>
      </c>
      <c r="C669" s="266">
        <v>42461</v>
      </c>
      <c r="E669" s="269">
        <v>42461</v>
      </c>
      <c r="G669" s="269" t="s">
        <v>411</v>
      </c>
      <c r="H669" s="275">
        <v>2016</v>
      </c>
      <c r="J669" s="271">
        <v>2013</v>
      </c>
      <c r="L669" s="269" t="str">
        <f t="shared" si="40"/>
        <v>01.04.2013</v>
      </c>
      <c r="M669">
        <v>669</v>
      </c>
      <c r="N669" s="272" t="s">
        <v>788</v>
      </c>
      <c r="O669">
        <v>669</v>
      </c>
      <c r="P669" s="266">
        <f t="shared" si="42"/>
        <v>41365</v>
      </c>
      <c r="Q669">
        <f t="shared" si="43"/>
        <v>669</v>
      </c>
    </row>
    <row r="670" spans="2:17">
      <c r="B670">
        <f t="shared" si="41"/>
        <v>670</v>
      </c>
      <c r="C670" s="266">
        <v>41338</v>
      </c>
      <c r="E670" s="269">
        <v>41338</v>
      </c>
      <c r="G670" s="269" t="s">
        <v>272</v>
      </c>
      <c r="H670" s="275">
        <v>2013</v>
      </c>
      <c r="J670" s="271">
        <v>2010</v>
      </c>
      <c r="L670" s="269" t="str">
        <f t="shared" si="40"/>
        <v>05.03.2010</v>
      </c>
      <c r="M670">
        <v>670</v>
      </c>
      <c r="N670" s="272" t="s">
        <v>789</v>
      </c>
      <c r="O670">
        <v>670</v>
      </c>
      <c r="P670" s="266">
        <f t="shared" si="42"/>
        <v>40242</v>
      </c>
      <c r="Q670">
        <f t="shared" si="43"/>
        <v>670</v>
      </c>
    </row>
    <row r="671" spans="2:17">
      <c r="B671">
        <f t="shared" si="41"/>
        <v>671</v>
      </c>
      <c r="C671" s="266">
        <v>40303</v>
      </c>
      <c r="E671" s="269">
        <v>40303</v>
      </c>
      <c r="G671" s="269" t="s">
        <v>390</v>
      </c>
      <c r="H671" s="275">
        <v>2010</v>
      </c>
      <c r="J671" s="271">
        <v>2005</v>
      </c>
      <c r="L671" s="269" t="str">
        <f t="shared" si="40"/>
        <v>05.05.2005</v>
      </c>
      <c r="M671">
        <v>671</v>
      </c>
      <c r="N671" s="272" t="s">
        <v>1370</v>
      </c>
      <c r="O671">
        <v>671</v>
      </c>
      <c r="P671" s="266">
        <f t="shared" si="42"/>
        <v>38477</v>
      </c>
      <c r="Q671">
        <f t="shared" si="43"/>
        <v>671</v>
      </c>
    </row>
    <row r="672" spans="2:17">
      <c r="B672">
        <f t="shared" si="41"/>
        <v>672</v>
      </c>
      <c r="C672" s="266">
        <v>40292</v>
      </c>
      <c r="E672" s="269">
        <v>40292</v>
      </c>
      <c r="G672" s="269" t="s">
        <v>388</v>
      </c>
      <c r="H672" s="275">
        <v>2010</v>
      </c>
      <c r="J672" s="271">
        <v>2007</v>
      </c>
      <c r="L672" s="269" t="str">
        <f t="shared" si="40"/>
        <v>24.04.2007</v>
      </c>
      <c r="M672">
        <v>672</v>
      </c>
      <c r="N672" s="272" t="s">
        <v>790</v>
      </c>
      <c r="O672">
        <v>672</v>
      </c>
      <c r="P672" s="266">
        <f t="shared" si="42"/>
        <v>39196</v>
      </c>
      <c r="Q672">
        <f t="shared" si="43"/>
        <v>672</v>
      </c>
    </row>
    <row r="673" spans="2:17">
      <c r="B673">
        <f t="shared" si="41"/>
        <v>673</v>
      </c>
      <c r="C673" s="266">
        <v>41502</v>
      </c>
      <c r="E673" s="269">
        <v>41502</v>
      </c>
      <c r="G673" s="269" t="s">
        <v>277</v>
      </c>
      <c r="H673" s="275">
        <v>2013</v>
      </c>
      <c r="J673" s="271">
        <v>2008</v>
      </c>
      <c r="L673" s="269" t="str">
        <f t="shared" si="40"/>
        <v>16.08.2008</v>
      </c>
      <c r="M673">
        <v>673</v>
      </c>
      <c r="N673" s="272" t="s">
        <v>1371</v>
      </c>
      <c r="O673">
        <v>673</v>
      </c>
      <c r="P673" s="266">
        <f t="shared" si="42"/>
        <v>39676</v>
      </c>
      <c r="Q673">
        <f t="shared" si="43"/>
        <v>673</v>
      </c>
    </row>
    <row r="674" spans="2:17">
      <c r="B674">
        <f t="shared" si="41"/>
        <v>674</v>
      </c>
      <c r="C674" s="266">
        <v>43261</v>
      </c>
      <c r="E674" s="269">
        <v>43261</v>
      </c>
      <c r="G674" s="269" t="s">
        <v>251</v>
      </c>
      <c r="H674" s="275">
        <v>2018</v>
      </c>
      <c r="J674" s="271">
        <v>2013</v>
      </c>
      <c r="L674" s="269" t="str">
        <f t="shared" si="40"/>
        <v>10.06.2013</v>
      </c>
      <c r="M674">
        <v>674</v>
      </c>
      <c r="N674" s="272" t="s">
        <v>743</v>
      </c>
      <c r="O674">
        <v>674</v>
      </c>
      <c r="P674" s="266">
        <f t="shared" si="42"/>
        <v>41435</v>
      </c>
      <c r="Q674">
        <f t="shared" si="43"/>
        <v>674</v>
      </c>
    </row>
    <row r="675" spans="2:17">
      <c r="B675">
        <f t="shared" si="41"/>
        <v>675</v>
      </c>
      <c r="C675" s="266">
        <v>43261</v>
      </c>
      <c r="E675" s="269">
        <v>43261</v>
      </c>
      <c r="G675" s="269" t="s">
        <v>251</v>
      </c>
      <c r="H675" s="275">
        <v>2018</v>
      </c>
      <c r="J675" s="271">
        <v>2013</v>
      </c>
      <c r="L675" s="269" t="str">
        <f t="shared" si="40"/>
        <v>10.06.2013</v>
      </c>
      <c r="M675">
        <v>675</v>
      </c>
      <c r="N675" s="272" t="s">
        <v>743</v>
      </c>
      <c r="O675">
        <v>675</v>
      </c>
      <c r="P675" s="266">
        <f t="shared" si="42"/>
        <v>41435</v>
      </c>
      <c r="Q675">
        <f t="shared" si="43"/>
        <v>675</v>
      </c>
    </row>
    <row r="676" spans="2:17">
      <c r="B676">
        <f t="shared" si="41"/>
        <v>676</v>
      </c>
      <c r="C676" s="266">
        <v>44291</v>
      </c>
      <c r="E676" s="269">
        <v>44291</v>
      </c>
      <c r="G676" s="269" t="s">
        <v>383</v>
      </c>
      <c r="H676" s="275">
        <v>2021</v>
      </c>
      <c r="J676" s="271">
        <v>2016</v>
      </c>
      <c r="L676" s="269" t="str">
        <f t="shared" si="40"/>
        <v>05.04.2016</v>
      </c>
      <c r="M676">
        <v>676</v>
      </c>
      <c r="N676" s="272" t="s">
        <v>791</v>
      </c>
      <c r="O676">
        <v>676</v>
      </c>
      <c r="P676" s="266">
        <f t="shared" si="42"/>
        <v>42465</v>
      </c>
      <c r="Q676">
        <f t="shared" si="43"/>
        <v>676</v>
      </c>
    </row>
    <row r="677" spans="2:17">
      <c r="B677">
        <f t="shared" si="41"/>
        <v>677</v>
      </c>
      <c r="C677" s="266">
        <v>44405</v>
      </c>
      <c r="E677" s="269">
        <v>44405</v>
      </c>
      <c r="G677" s="269" t="s">
        <v>261</v>
      </c>
      <c r="H677" s="275">
        <v>2021</v>
      </c>
      <c r="J677" s="271">
        <v>2016</v>
      </c>
      <c r="L677" s="269" t="str">
        <f t="shared" si="40"/>
        <v>28.07.2016</v>
      </c>
      <c r="M677">
        <v>677</v>
      </c>
      <c r="N677" s="272" t="s">
        <v>696</v>
      </c>
      <c r="O677">
        <v>677</v>
      </c>
      <c r="P677" s="266">
        <f t="shared" si="42"/>
        <v>42579</v>
      </c>
      <c r="Q677">
        <f t="shared" si="43"/>
        <v>677</v>
      </c>
    </row>
    <row r="678" spans="2:17">
      <c r="B678">
        <f t="shared" si="41"/>
        <v>678</v>
      </c>
      <c r="C678" s="266">
        <v>43797</v>
      </c>
      <c r="E678" s="269">
        <v>43797</v>
      </c>
      <c r="G678" s="269" t="s">
        <v>314</v>
      </c>
      <c r="H678" s="275">
        <v>2019</v>
      </c>
      <c r="J678" s="271">
        <v>2014</v>
      </c>
      <c r="L678" s="269" t="str">
        <f t="shared" si="40"/>
        <v>28.11.2014</v>
      </c>
      <c r="M678">
        <v>678</v>
      </c>
      <c r="N678" s="272" t="s">
        <v>657</v>
      </c>
      <c r="O678">
        <v>678</v>
      </c>
      <c r="P678" s="266">
        <f t="shared" si="42"/>
        <v>41971</v>
      </c>
      <c r="Q678">
        <f t="shared" si="43"/>
        <v>678</v>
      </c>
    </row>
    <row r="679" spans="2:17">
      <c r="B679">
        <f t="shared" si="41"/>
        <v>679</v>
      </c>
      <c r="C679" s="266">
        <v>43423</v>
      </c>
      <c r="E679" s="269">
        <v>43423</v>
      </c>
      <c r="G679" s="269" t="s">
        <v>365</v>
      </c>
      <c r="H679" s="275">
        <v>2018</v>
      </c>
      <c r="J679" s="271">
        <v>2015</v>
      </c>
      <c r="L679" s="269" t="str">
        <f t="shared" si="40"/>
        <v>19.11.2015</v>
      </c>
      <c r="M679">
        <v>679</v>
      </c>
      <c r="N679" s="272" t="s">
        <v>792</v>
      </c>
      <c r="O679">
        <v>679</v>
      </c>
      <c r="P679" s="266">
        <f t="shared" si="42"/>
        <v>42327</v>
      </c>
      <c r="Q679">
        <f t="shared" si="43"/>
        <v>679</v>
      </c>
    </row>
    <row r="680" spans="2:17">
      <c r="B680">
        <f t="shared" si="41"/>
        <v>680</v>
      </c>
      <c r="C680" s="266">
        <v>43628</v>
      </c>
      <c r="E680" s="269">
        <v>43628</v>
      </c>
      <c r="G680" s="269" t="s">
        <v>412</v>
      </c>
      <c r="H680" s="275">
        <v>2019</v>
      </c>
      <c r="J680" s="271">
        <v>2014</v>
      </c>
      <c r="L680" s="269" t="str">
        <f t="shared" si="40"/>
        <v>12.06.2014</v>
      </c>
      <c r="M680">
        <v>680</v>
      </c>
      <c r="N680" s="272" t="s">
        <v>793</v>
      </c>
      <c r="O680">
        <v>680</v>
      </c>
      <c r="P680" s="266">
        <f t="shared" si="42"/>
        <v>41802</v>
      </c>
      <c r="Q680">
        <f t="shared" si="43"/>
        <v>680</v>
      </c>
    </row>
    <row r="681" spans="2:17">
      <c r="B681">
        <f t="shared" si="41"/>
        <v>681</v>
      </c>
      <c r="C681" s="266">
        <v>43851</v>
      </c>
      <c r="E681" s="269">
        <v>43851</v>
      </c>
      <c r="G681" s="269" t="s">
        <v>526</v>
      </c>
      <c r="H681" s="275">
        <v>2020</v>
      </c>
      <c r="J681" s="271">
        <v>2015</v>
      </c>
      <c r="L681" s="269" t="str">
        <f t="shared" si="40"/>
        <v>21.01.2015</v>
      </c>
      <c r="M681">
        <v>681</v>
      </c>
      <c r="N681" s="272" t="s">
        <v>1372</v>
      </c>
      <c r="O681">
        <v>681</v>
      </c>
      <c r="P681" s="266">
        <f t="shared" si="42"/>
        <v>42025</v>
      </c>
      <c r="Q681">
        <f t="shared" si="43"/>
        <v>681</v>
      </c>
    </row>
    <row r="682" spans="2:17">
      <c r="B682">
        <f t="shared" si="41"/>
        <v>682</v>
      </c>
      <c r="C682" s="266">
        <v>44361</v>
      </c>
      <c r="E682" s="269">
        <v>44361</v>
      </c>
      <c r="G682" s="269" t="s">
        <v>244</v>
      </c>
      <c r="H682" s="275">
        <v>2021</v>
      </c>
      <c r="J682" s="271">
        <v>2016</v>
      </c>
      <c r="L682" s="269" t="str">
        <f t="shared" si="40"/>
        <v>14.06.2016</v>
      </c>
      <c r="M682">
        <v>682</v>
      </c>
      <c r="N682" s="272" t="s">
        <v>641</v>
      </c>
      <c r="O682">
        <v>682</v>
      </c>
      <c r="P682" s="266">
        <f t="shared" si="42"/>
        <v>42535</v>
      </c>
      <c r="Q682">
        <f t="shared" si="43"/>
        <v>682</v>
      </c>
    </row>
    <row r="683" spans="2:17">
      <c r="B683">
        <f t="shared" si="41"/>
        <v>683</v>
      </c>
      <c r="C683" s="266"/>
      <c r="E683" s="269"/>
      <c r="G683" s="269"/>
      <c r="H683" s="275"/>
      <c r="J683" s="271"/>
      <c r="L683" s="269" t="str">
        <f t="shared" si="40"/>
        <v/>
      </c>
      <c r="M683">
        <v>683</v>
      </c>
      <c r="N683" s="272" t="s">
        <v>170</v>
      </c>
      <c r="O683">
        <v>683</v>
      </c>
      <c r="P683" s="266"/>
      <c r="Q683">
        <f t="shared" si="43"/>
        <v>683</v>
      </c>
    </row>
    <row r="684" spans="2:17">
      <c r="B684">
        <f t="shared" si="41"/>
        <v>684</v>
      </c>
      <c r="C684" s="266">
        <v>44194</v>
      </c>
      <c r="E684" s="269">
        <v>44194</v>
      </c>
      <c r="G684" s="269" t="s">
        <v>438</v>
      </c>
      <c r="H684" s="275">
        <v>2020</v>
      </c>
      <c r="J684" s="271">
        <v>2015</v>
      </c>
      <c r="L684" s="269" t="str">
        <f t="shared" si="40"/>
        <v>29.12.2015</v>
      </c>
      <c r="M684">
        <v>684</v>
      </c>
      <c r="N684" s="272" t="s">
        <v>1127</v>
      </c>
      <c r="O684">
        <v>684</v>
      </c>
      <c r="P684" s="266">
        <f t="shared" si="42"/>
        <v>42367</v>
      </c>
      <c r="Q684">
        <f t="shared" si="43"/>
        <v>684</v>
      </c>
    </row>
    <row r="685" spans="2:17">
      <c r="B685">
        <f t="shared" si="41"/>
        <v>685</v>
      </c>
      <c r="C685" s="266">
        <v>44235</v>
      </c>
      <c r="E685" s="269">
        <v>44235</v>
      </c>
      <c r="G685" s="269" t="s">
        <v>216</v>
      </c>
      <c r="H685" s="275">
        <v>2021</v>
      </c>
      <c r="J685" s="271">
        <v>2016</v>
      </c>
      <c r="L685" s="269" t="str">
        <f t="shared" si="40"/>
        <v>08.02.2016</v>
      </c>
      <c r="M685">
        <v>685</v>
      </c>
      <c r="N685" s="272" t="s">
        <v>1373</v>
      </c>
      <c r="O685">
        <v>685</v>
      </c>
      <c r="P685" s="266">
        <f t="shared" si="42"/>
        <v>42408</v>
      </c>
      <c r="Q685">
        <f t="shared" si="43"/>
        <v>685</v>
      </c>
    </row>
    <row r="686" spans="2:17">
      <c r="B686">
        <f t="shared" si="41"/>
        <v>686</v>
      </c>
      <c r="C686" s="266">
        <v>43450</v>
      </c>
      <c r="E686" s="269">
        <v>43450</v>
      </c>
      <c r="G686" s="269" t="s">
        <v>209</v>
      </c>
      <c r="H686" s="275">
        <v>2018</v>
      </c>
      <c r="J686" s="271">
        <v>2015</v>
      </c>
      <c r="L686" s="269" t="str">
        <f t="shared" si="40"/>
        <v>16.12.2015</v>
      </c>
      <c r="M686">
        <v>686</v>
      </c>
      <c r="N686" s="272" t="s">
        <v>686</v>
      </c>
      <c r="O686">
        <v>686</v>
      </c>
      <c r="P686" s="266">
        <f t="shared" si="42"/>
        <v>42354</v>
      </c>
      <c r="Q686">
        <f t="shared" si="43"/>
        <v>686</v>
      </c>
    </row>
    <row r="687" spans="2:17">
      <c r="B687">
        <f t="shared" si="41"/>
        <v>687</v>
      </c>
      <c r="C687" s="266">
        <v>44032</v>
      </c>
      <c r="E687" s="269">
        <v>44032</v>
      </c>
      <c r="G687" s="269" t="s">
        <v>193</v>
      </c>
      <c r="H687" s="275">
        <v>2020</v>
      </c>
      <c r="J687" s="271">
        <v>2015</v>
      </c>
      <c r="L687" s="269" t="str">
        <f t="shared" si="40"/>
        <v>20.07.2015</v>
      </c>
      <c r="M687">
        <v>687</v>
      </c>
      <c r="N687" s="272" t="s">
        <v>534</v>
      </c>
      <c r="O687">
        <v>687</v>
      </c>
      <c r="P687" s="266">
        <f t="shared" si="42"/>
        <v>42205</v>
      </c>
      <c r="Q687">
        <f t="shared" si="43"/>
        <v>687</v>
      </c>
    </row>
    <row r="688" spans="2:17">
      <c r="B688">
        <f t="shared" si="41"/>
        <v>688</v>
      </c>
      <c r="C688" s="266">
        <v>43730</v>
      </c>
      <c r="E688" s="269">
        <v>43730</v>
      </c>
      <c r="G688" s="269" t="s">
        <v>311</v>
      </c>
      <c r="H688" s="275">
        <v>2019</v>
      </c>
      <c r="J688" s="271">
        <v>2014</v>
      </c>
      <c r="L688" s="269" t="str">
        <f t="shared" si="40"/>
        <v>22.09.2014</v>
      </c>
      <c r="M688">
        <v>688</v>
      </c>
      <c r="N688" s="272" t="s">
        <v>795</v>
      </c>
      <c r="O688">
        <v>688</v>
      </c>
      <c r="P688" s="266">
        <f t="shared" si="42"/>
        <v>41904</v>
      </c>
      <c r="Q688">
        <f t="shared" si="43"/>
        <v>688</v>
      </c>
    </row>
    <row r="689" spans="2:17">
      <c r="B689">
        <f t="shared" si="41"/>
        <v>689</v>
      </c>
      <c r="C689" s="266">
        <v>42473</v>
      </c>
      <c r="E689" s="269">
        <v>42473</v>
      </c>
      <c r="G689" s="269" t="s">
        <v>481</v>
      </c>
      <c r="H689" s="275">
        <v>2016</v>
      </c>
      <c r="J689" s="271">
        <v>2011</v>
      </c>
      <c r="L689" s="269" t="str">
        <f t="shared" si="40"/>
        <v>13.04.2011</v>
      </c>
      <c r="M689">
        <v>689</v>
      </c>
      <c r="N689" s="272" t="s">
        <v>1015</v>
      </c>
      <c r="O689">
        <v>689</v>
      </c>
      <c r="P689" s="266">
        <f t="shared" si="42"/>
        <v>40646</v>
      </c>
      <c r="Q689">
        <f t="shared" si="43"/>
        <v>689</v>
      </c>
    </row>
    <row r="690" spans="2:17">
      <c r="B690">
        <f t="shared" si="41"/>
        <v>690</v>
      </c>
      <c r="C690" s="266">
        <v>42853</v>
      </c>
      <c r="E690" s="269">
        <v>42853</v>
      </c>
      <c r="G690" s="269" t="s">
        <v>204</v>
      </c>
      <c r="H690" s="275">
        <v>2017</v>
      </c>
      <c r="J690" s="271">
        <v>2014</v>
      </c>
      <c r="L690" s="269" t="str">
        <f t="shared" si="40"/>
        <v>28.04.2014</v>
      </c>
      <c r="M690">
        <v>690</v>
      </c>
      <c r="N690" s="272" t="s">
        <v>859</v>
      </c>
      <c r="O690">
        <v>690</v>
      </c>
      <c r="P690" s="266">
        <f t="shared" si="42"/>
        <v>41757</v>
      </c>
      <c r="Q690">
        <f t="shared" si="43"/>
        <v>690</v>
      </c>
    </row>
    <row r="691" spans="2:17">
      <c r="B691">
        <f t="shared" si="41"/>
        <v>691</v>
      </c>
      <c r="C691" s="266">
        <v>43546</v>
      </c>
      <c r="E691" s="269">
        <v>43546</v>
      </c>
      <c r="G691" s="269" t="s">
        <v>414</v>
      </c>
      <c r="H691" s="275">
        <v>2019</v>
      </c>
      <c r="J691" s="271">
        <v>2016</v>
      </c>
      <c r="L691" s="269" t="str">
        <f t="shared" si="40"/>
        <v>22.03.2016</v>
      </c>
      <c r="M691">
        <v>691</v>
      </c>
      <c r="N691" s="272" t="s">
        <v>796</v>
      </c>
      <c r="O691">
        <v>691</v>
      </c>
      <c r="P691" s="266">
        <f t="shared" si="42"/>
        <v>42451</v>
      </c>
      <c r="Q691">
        <f t="shared" si="43"/>
        <v>691</v>
      </c>
    </row>
    <row r="692" spans="2:17">
      <c r="B692">
        <f t="shared" si="41"/>
        <v>692</v>
      </c>
      <c r="C692" s="266">
        <v>43563</v>
      </c>
      <c r="E692" s="269">
        <v>43563</v>
      </c>
      <c r="G692" s="269" t="s">
        <v>325</v>
      </c>
      <c r="H692" s="275">
        <v>2019</v>
      </c>
      <c r="J692" s="271">
        <v>2016</v>
      </c>
      <c r="L692" s="269" t="str">
        <f t="shared" si="40"/>
        <v>08.04.2016</v>
      </c>
      <c r="M692">
        <v>692</v>
      </c>
      <c r="N692" s="272" t="s">
        <v>797</v>
      </c>
      <c r="O692">
        <v>692</v>
      </c>
      <c r="P692" s="266">
        <f t="shared" si="42"/>
        <v>42468</v>
      </c>
      <c r="Q692">
        <f t="shared" si="43"/>
        <v>692</v>
      </c>
    </row>
    <row r="693" spans="2:17">
      <c r="B693">
        <f t="shared" si="41"/>
        <v>693</v>
      </c>
      <c r="C693" s="266">
        <v>43728</v>
      </c>
      <c r="E693" s="269">
        <v>43728</v>
      </c>
      <c r="G693" s="269" t="s">
        <v>280</v>
      </c>
      <c r="H693" s="275">
        <v>2019</v>
      </c>
      <c r="J693" s="271">
        <v>2016</v>
      </c>
      <c r="L693" s="269" t="str">
        <f t="shared" si="40"/>
        <v>20.09.2016</v>
      </c>
      <c r="M693">
        <v>693</v>
      </c>
      <c r="N693" s="272" t="s">
        <v>618</v>
      </c>
      <c r="O693">
        <v>693</v>
      </c>
      <c r="P693" s="266">
        <f t="shared" si="42"/>
        <v>42633</v>
      </c>
      <c r="Q693">
        <f t="shared" si="43"/>
        <v>693</v>
      </c>
    </row>
    <row r="694" spans="2:17">
      <c r="B694">
        <f t="shared" si="41"/>
        <v>694</v>
      </c>
      <c r="C694" s="266">
        <v>44308</v>
      </c>
      <c r="E694" s="269">
        <v>44308</v>
      </c>
      <c r="G694" s="269" t="s">
        <v>425</v>
      </c>
      <c r="H694" s="275">
        <v>2021</v>
      </c>
      <c r="J694" s="271">
        <v>2016</v>
      </c>
      <c r="L694" s="269" t="str">
        <f t="shared" si="40"/>
        <v>22.04.2016</v>
      </c>
      <c r="M694">
        <v>694</v>
      </c>
      <c r="N694" s="272" t="s">
        <v>1234</v>
      </c>
      <c r="O694">
        <v>694</v>
      </c>
      <c r="P694" s="266">
        <f t="shared" si="42"/>
        <v>42482</v>
      </c>
      <c r="Q694">
        <f t="shared" si="43"/>
        <v>694</v>
      </c>
    </row>
    <row r="695" spans="2:17">
      <c r="B695">
        <f t="shared" si="41"/>
        <v>695</v>
      </c>
      <c r="C695" s="266">
        <v>43637</v>
      </c>
      <c r="E695" s="269">
        <v>43637</v>
      </c>
      <c r="G695" s="269" t="s">
        <v>415</v>
      </c>
      <c r="H695" s="275">
        <v>2019</v>
      </c>
      <c r="J695" s="271">
        <v>2016</v>
      </c>
      <c r="L695" s="269" t="str">
        <f t="shared" si="40"/>
        <v>21.06.2016</v>
      </c>
      <c r="M695">
        <v>695</v>
      </c>
      <c r="N695" s="272" t="s">
        <v>798</v>
      </c>
      <c r="O695">
        <v>695</v>
      </c>
      <c r="P695" s="266">
        <f t="shared" si="42"/>
        <v>42542</v>
      </c>
      <c r="Q695">
        <f t="shared" si="43"/>
        <v>695</v>
      </c>
    </row>
    <row r="696" spans="2:17">
      <c r="B696">
        <f t="shared" si="41"/>
        <v>696</v>
      </c>
      <c r="C696" s="266">
        <v>43643</v>
      </c>
      <c r="E696" s="269">
        <v>43643</v>
      </c>
      <c r="G696" s="269" t="s">
        <v>242</v>
      </c>
      <c r="H696" s="275">
        <v>2019</v>
      </c>
      <c r="J696" s="271">
        <v>2016</v>
      </c>
      <c r="L696" s="269" t="str">
        <f t="shared" si="40"/>
        <v>27.06.2016</v>
      </c>
      <c r="M696">
        <v>696</v>
      </c>
      <c r="N696" s="272" t="s">
        <v>799</v>
      </c>
      <c r="O696">
        <v>696</v>
      </c>
      <c r="P696" s="266">
        <f t="shared" si="42"/>
        <v>42548</v>
      </c>
      <c r="Q696">
        <f t="shared" si="43"/>
        <v>696</v>
      </c>
    </row>
    <row r="697" spans="2:17">
      <c r="B697">
        <f t="shared" si="41"/>
        <v>697</v>
      </c>
      <c r="C697" s="266">
        <v>44403</v>
      </c>
      <c r="E697" s="269">
        <v>44403</v>
      </c>
      <c r="G697" s="269" t="s">
        <v>514</v>
      </c>
      <c r="H697" s="275">
        <v>2021</v>
      </c>
      <c r="J697" s="271">
        <v>2016</v>
      </c>
      <c r="L697" s="269" t="str">
        <f t="shared" si="40"/>
        <v>26.07.2016</v>
      </c>
      <c r="M697">
        <v>697</v>
      </c>
      <c r="N697" s="272" t="s">
        <v>1104</v>
      </c>
      <c r="O697">
        <v>697</v>
      </c>
      <c r="P697" s="266">
        <f t="shared" si="42"/>
        <v>42577</v>
      </c>
      <c r="Q697">
        <f t="shared" si="43"/>
        <v>697</v>
      </c>
    </row>
    <row r="698" spans="2:17">
      <c r="B698">
        <f t="shared" si="41"/>
        <v>698</v>
      </c>
      <c r="C698" s="266">
        <v>43693</v>
      </c>
      <c r="E698" s="269">
        <v>43693</v>
      </c>
      <c r="G698" s="269" t="s">
        <v>277</v>
      </c>
      <c r="H698" s="275">
        <v>2019</v>
      </c>
      <c r="J698" s="271">
        <v>2016</v>
      </c>
      <c r="L698" s="269" t="str">
        <f t="shared" si="40"/>
        <v>16.08.2016</v>
      </c>
      <c r="M698">
        <v>698</v>
      </c>
      <c r="N698" s="272" t="s">
        <v>614</v>
      </c>
      <c r="O698">
        <v>698</v>
      </c>
      <c r="P698" s="266">
        <f t="shared" si="42"/>
        <v>42598</v>
      </c>
      <c r="Q698">
        <f t="shared" si="43"/>
        <v>698</v>
      </c>
    </row>
    <row r="699" spans="2:17">
      <c r="B699">
        <f t="shared" si="41"/>
        <v>699</v>
      </c>
      <c r="C699" s="266">
        <v>44454</v>
      </c>
      <c r="E699" s="269">
        <v>44454</v>
      </c>
      <c r="G699" s="269" t="s">
        <v>437</v>
      </c>
      <c r="H699" s="275">
        <v>2021</v>
      </c>
      <c r="J699" s="271">
        <v>2016</v>
      </c>
      <c r="L699" s="269" t="str">
        <f t="shared" si="40"/>
        <v>15.09.2016</v>
      </c>
      <c r="M699">
        <v>699</v>
      </c>
      <c r="N699" s="272" t="s">
        <v>837</v>
      </c>
      <c r="O699">
        <v>699</v>
      </c>
      <c r="P699" s="266">
        <f t="shared" si="42"/>
        <v>42628</v>
      </c>
      <c r="Q699">
        <f t="shared" si="43"/>
        <v>699</v>
      </c>
    </row>
    <row r="700" spans="2:17">
      <c r="B700">
        <f t="shared" si="41"/>
        <v>700</v>
      </c>
      <c r="C700" s="266">
        <v>43792</v>
      </c>
      <c r="E700" s="269">
        <v>43792</v>
      </c>
      <c r="G700" s="269" t="s">
        <v>292</v>
      </c>
      <c r="H700" s="275">
        <v>2019</v>
      </c>
      <c r="J700" s="271">
        <v>2016</v>
      </c>
      <c r="L700" s="269" t="str">
        <f t="shared" si="40"/>
        <v>23.11.2016</v>
      </c>
      <c r="M700">
        <v>700</v>
      </c>
      <c r="N700" s="272" t="s">
        <v>800</v>
      </c>
      <c r="O700">
        <v>700</v>
      </c>
      <c r="P700" s="266">
        <f t="shared" si="42"/>
        <v>42697</v>
      </c>
      <c r="Q700">
        <f t="shared" si="43"/>
        <v>700</v>
      </c>
    </row>
    <row r="701" spans="2:17">
      <c r="B701">
        <f t="shared" si="41"/>
        <v>701</v>
      </c>
      <c r="C701" s="266">
        <v>43797</v>
      </c>
      <c r="E701" s="269">
        <v>43797</v>
      </c>
      <c r="G701" s="269" t="s">
        <v>314</v>
      </c>
      <c r="H701" s="275">
        <v>2019</v>
      </c>
      <c r="J701" s="271">
        <v>2016</v>
      </c>
      <c r="L701" s="269" t="str">
        <f t="shared" si="40"/>
        <v>28.11.2016</v>
      </c>
      <c r="M701">
        <v>701</v>
      </c>
      <c r="N701" s="272" t="s">
        <v>701</v>
      </c>
      <c r="O701">
        <v>701</v>
      </c>
      <c r="P701" s="266">
        <f t="shared" si="42"/>
        <v>42702</v>
      </c>
      <c r="Q701">
        <f t="shared" si="43"/>
        <v>701</v>
      </c>
    </row>
    <row r="702" spans="2:17">
      <c r="B702">
        <f t="shared" si="41"/>
        <v>702</v>
      </c>
      <c r="C702" s="266">
        <v>43707</v>
      </c>
      <c r="E702" s="269">
        <v>43707</v>
      </c>
      <c r="G702" s="269" t="s">
        <v>416</v>
      </c>
      <c r="H702" s="275">
        <v>2019</v>
      </c>
      <c r="J702" s="271">
        <v>2016</v>
      </c>
      <c r="L702" s="269" t="str">
        <f t="shared" si="40"/>
        <v>30.08.2016</v>
      </c>
      <c r="M702">
        <v>702</v>
      </c>
      <c r="N702" s="272" t="s">
        <v>801</v>
      </c>
      <c r="O702">
        <v>702</v>
      </c>
      <c r="P702" s="266">
        <f t="shared" si="42"/>
        <v>42612</v>
      </c>
      <c r="Q702">
        <f t="shared" si="43"/>
        <v>702</v>
      </c>
    </row>
    <row r="703" spans="2:17">
      <c r="B703">
        <f t="shared" si="41"/>
        <v>703</v>
      </c>
      <c r="C703" s="266">
        <v>42372</v>
      </c>
      <c r="E703" s="269">
        <v>42372</v>
      </c>
      <c r="G703" s="269" t="s">
        <v>417</v>
      </c>
      <c r="H703" s="275">
        <v>2016</v>
      </c>
      <c r="J703" s="271">
        <v>2013</v>
      </c>
      <c r="L703" s="269" t="str">
        <f t="shared" si="40"/>
        <v>03.01.2013</v>
      </c>
      <c r="M703">
        <v>703</v>
      </c>
      <c r="N703" s="272" t="s">
        <v>802</v>
      </c>
      <c r="O703">
        <v>703</v>
      </c>
      <c r="P703" s="266">
        <f t="shared" si="42"/>
        <v>41277</v>
      </c>
      <c r="Q703">
        <f t="shared" si="43"/>
        <v>703</v>
      </c>
    </row>
    <row r="704" spans="2:17">
      <c r="B704">
        <f t="shared" si="41"/>
        <v>704</v>
      </c>
      <c r="C704" s="266">
        <v>41415</v>
      </c>
      <c r="E704" s="269">
        <v>41415</v>
      </c>
      <c r="G704" s="269" t="s">
        <v>368</v>
      </c>
      <c r="H704" s="275">
        <v>2013</v>
      </c>
      <c r="J704" s="271">
        <v>2010</v>
      </c>
      <c r="L704" s="269" t="str">
        <f t="shared" si="40"/>
        <v>21.05.2010</v>
      </c>
      <c r="M704">
        <v>704</v>
      </c>
      <c r="N704" s="272" t="s">
        <v>803</v>
      </c>
      <c r="O704">
        <v>704</v>
      </c>
      <c r="P704" s="266">
        <f t="shared" si="42"/>
        <v>40319</v>
      </c>
      <c r="Q704">
        <f t="shared" si="43"/>
        <v>704</v>
      </c>
    </row>
    <row r="705" spans="2:17">
      <c r="B705">
        <f t="shared" si="41"/>
        <v>705</v>
      </c>
      <c r="C705" s="266">
        <v>44565</v>
      </c>
      <c r="E705" s="269">
        <v>44565</v>
      </c>
      <c r="G705" s="269" t="s">
        <v>496</v>
      </c>
      <c r="H705" s="275">
        <v>2022</v>
      </c>
      <c r="J705" s="271">
        <v>2017</v>
      </c>
      <c r="L705" s="269" t="str">
        <f t="shared" si="40"/>
        <v>04.01.2017</v>
      </c>
      <c r="M705">
        <v>705</v>
      </c>
      <c r="N705" s="272" t="s">
        <v>1225</v>
      </c>
      <c r="O705">
        <v>705</v>
      </c>
      <c r="P705" s="266">
        <f t="shared" si="42"/>
        <v>42739</v>
      </c>
      <c r="Q705">
        <f t="shared" si="43"/>
        <v>705</v>
      </c>
    </row>
    <row r="706" spans="2:17">
      <c r="B706">
        <f t="shared" si="41"/>
        <v>706</v>
      </c>
      <c r="C706" s="266"/>
      <c r="E706" s="269"/>
      <c r="G706" s="269"/>
      <c r="H706" s="275"/>
      <c r="J706" s="271"/>
      <c r="L706" s="269" t="str">
        <f t="shared" ref="L706:L769" si="44">CONCATENATE(G706,J706)</f>
        <v/>
      </c>
      <c r="M706">
        <v>706</v>
      </c>
      <c r="N706" s="272" t="s">
        <v>170</v>
      </c>
      <c r="O706">
        <v>706</v>
      </c>
      <c r="P706" s="266"/>
      <c r="Q706">
        <f t="shared" si="43"/>
        <v>706</v>
      </c>
    </row>
    <row r="707" spans="2:17">
      <c r="B707">
        <f t="shared" ref="B707:B770" si="45">B706+1</f>
        <v>707</v>
      </c>
      <c r="C707" s="267"/>
      <c r="E707" s="268"/>
      <c r="G707" s="268"/>
      <c r="H707" s="275"/>
      <c r="J707" s="271"/>
      <c r="L707" s="269" t="str">
        <f t="shared" si="44"/>
        <v/>
      </c>
      <c r="M707">
        <v>707</v>
      </c>
      <c r="N707" s="273" t="s">
        <v>170</v>
      </c>
      <c r="O707">
        <v>707</v>
      </c>
      <c r="P707" s="266"/>
      <c r="Q707">
        <f t="shared" ref="Q707:Q770" si="46">Q706+1</f>
        <v>707</v>
      </c>
    </row>
    <row r="708" spans="2:17">
      <c r="B708">
        <f t="shared" si="45"/>
        <v>708</v>
      </c>
      <c r="C708" s="266"/>
      <c r="E708" s="269"/>
      <c r="G708" s="269"/>
      <c r="H708" s="275"/>
      <c r="J708" s="271"/>
      <c r="L708" s="269" t="str">
        <f t="shared" si="44"/>
        <v/>
      </c>
      <c r="M708">
        <v>708</v>
      </c>
      <c r="N708" s="272" t="s">
        <v>170</v>
      </c>
      <c r="O708">
        <v>708</v>
      </c>
      <c r="P708" s="266"/>
      <c r="Q708">
        <f t="shared" si="46"/>
        <v>708</v>
      </c>
    </row>
    <row r="709" spans="2:17">
      <c r="B709">
        <f t="shared" si="45"/>
        <v>709</v>
      </c>
      <c r="C709" s="266"/>
      <c r="E709" s="269"/>
      <c r="G709" s="269"/>
      <c r="H709" s="275"/>
      <c r="J709" s="271"/>
      <c r="L709" s="269" t="str">
        <f t="shared" si="44"/>
        <v/>
      </c>
      <c r="M709">
        <v>709</v>
      </c>
      <c r="N709" s="272" t="s">
        <v>170</v>
      </c>
      <c r="O709">
        <v>709</v>
      </c>
      <c r="P709" s="266"/>
      <c r="Q709">
        <f t="shared" si="46"/>
        <v>709</v>
      </c>
    </row>
    <row r="710" spans="2:17">
      <c r="B710">
        <f t="shared" si="45"/>
        <v>710</v>
      </c>
      <c r="C710" s="266"/>
      <c r="E710" s="269"/>
      <c r="G710" s="269"/>
      <c r="H710" s="275"/>
      <c r="J710" s="271"/>
      <c r="L710" s="269" t="str">
        <f t="shared" si="44"/>
        <v/>
      </c>
      <c r="M710">
        <v>710</v>
      </c>
      <c r="N710" s="272" t="s">
        <v>170</v>
      </c>
      <c r="O710">
        <v>710</v>
      </c>
      <c r="P710" s="266"/>
      <c r="Q710">
        <f t="shared" si="46"/>
        <v>710</v>
      </c>
    </row>
    <row r="711" spans="2:17">
      <c r="B711">
        <f t="shared" si="45"/>
        <v>711</v>
      </c>
      <c r="C711" s="266">
        <v>44363</v>
      </c>
      <c r="E711" s="269">
        <v>44363</v>
      </c>
      <c r="G711" s="269" t="s">
        <v>341</v>
      </c>
      <c r="H711" s="275">
        <v>2021</v>
      </c>
      <c r="J711" s="271">
        <v>2016</v>
      </c>
      <c r="L711" s="269" t="str">
        <f t="shared" si="44"/>
        <v>16.06.2016</v>
      </c>
      <c r="M711">
        <v>711</v>
      </c>
      <c r="N711" s="272" t="s">
        <v>693</v>
      </c>
      <c r="O711">
        <v>711</v>
      </c>
      <c r="P711" s="266">
        <f t="shared" ref="P711:P766" si="47">VALUE(N711)</f>
        <v>42537</v>
      </c>
      <c r="Q711">
        <f t="shared" si="46"/>
        <v>711</v>
      </c>
    </row>
    <row r="712" spans="2:17">
      <c r="B712">
        <f t="shared" si="45"/>
        <v>712</v>
      </c>
      <c r="C712" s="266"/>
      <c r="E712" s="269"/>
      <c r="G712" s="269"/>
      <c r="H712" s="275"/>
      <c r="J712" s="271"/>
      <c r="L712" s="269" t="str">
        <f t="shared" si="44"/>
        <v/>
      </c>
      <c r="M712">
        <v>712</v>
      </c>
      <c r="N712" s="272" t="s">
        <v>170</v>
      </c>
      <c r="O712">
        <v>712</v>
      </c>
      <c r="P712" s="266"/>
      <c r="Q712">
        <f t="shared" si="46"/>
        <v>712</v>
      </c>
    </row>
    <row r="713" spans="2:17">
      <c r="B713">
        <f t="shared" si="45"/>
        <v>713</v>
      </c>
      <c r="C713" s="266"/>
      <c r="E713" s="269"/>
      <c r="G713" s="269"/>
      <c r="H713" s="275"/>
      <c r="J713" s="271"/>
      <c r="L713" s="269" t="str">
        <f t="shared" si="44"/>
        <v/>
      </c>
      <c r="M713">
        <v>713</v>
      </c>
      <c r="N713" s="272" t="s">
        <v>170</v>
      </c>
      <c r="O713">
        <v>713</v>
      </c>
      <c r="P713" s="266"/>
      <c r="Q713">
        <f t="shared" si="46"/>
        <v>713</v>
      </c>
    </row>
    <row r="714" spans="2:17">
      <c r="B714">
        <f t="shared" si="45"/>
        <v>714</v>
      </c>
      <c r="C714" s="266">
        <v>44208</v>
      </c>
      <c r="E714" s="269">
        <v>44208</v>
      </c>
      <c r="G714" s="269" t="s">
        <v>448</v>
      </c>
      <c r="H714" s="275">
        <v>2021</v>
      </c>
      <c r="J714" s="271">
        <v>2016</v>
      </c>
      <c r="L714" s="269" t="str">
        <f t="shared" si="44"/>
        <v>12.01.2016</v>
      </c>
      <c r="M714">
        <v>714</v>
      </c>
      <c r="N714" s="272" t="s">
        <v>921</v>
      </c>
      <c r="O714">
        <v>714</v>
      </c>
      <c r="P714" s="266">
        <f t="shared" si="47"/>
        <v>42381</v>
      </c>
      <c r="Q714">
        <f t="shared" si="46"/>
        <v>714</v>
      </c>
    </row>
    <row r="715" spans="2:17">
      <c r="B715">
        <f t="shared" si="45"/>
        <v>715</v>
      </c>
      <c r="C715" s="266">
        <v>43734</v>
      </c>
      <c r="E715" s="269">
        <v>43734</v>
      </c>
      <c r="G715" s="269" t="s">
        <v>210</v>
      </c>
      <c r="H715" s="275">
        <v>2019</v>
      </c>
      <c r="J715" s="271">
        <v>2014</v>
      </c>
      <c r="L715" s="269" t="str">
        <f t="shared" si="44"/>
        <v>26.09.2014</v>
      </c>
      <c r="M715">
        <v>715</v>
      </c>
      <c r="N715" s="272" t="s">
        <v>806</v>
      </c>
      <c r="O715">
        <v>715</v>
      </c>
      <c r="P715" s="266">
        <f t="shared" si="47"/>
        <v>41908</v>
      </c>
      <c r="Q715">
        <f t="shared" si="46"/>
        <v>715</v>
      </c>
    </row>
    <row r="716" spans="2:17">
      <c r="B716">
        <f t="shared" si="45"/>
        <v>716</v>
      </c>
      <c r="C716" s="266">
        <v>42198</v>
      </c>
      <c r="E716" s="269">
        <v>42198</v>
      </c>
      <c r="G716" s="269" t="s">
        <v>420</v>
      </c>
      <c r="H716" s="275">
        <v>2015</v>
      </c>
      <c r="J716" s="271">
        <v>2012</v>
      </c>
      <c r="L716" s="269" t="str">
        <f t="shared" si="44"/>
        <v>13.07.2012</v>
      </c>
      <c r="M716">
        <v>716</v>
      </c>
      <c r="N716" s="272" t="s">
        <v>807</v>
      </c>
      <c r="O716">
        <v>716</v>
      </c>
      <c r="P716" s="266">
        <f t="shared" si="47"/>
        <v>41103</v>
      </c>
      <c r="Q716">
        <f t="shared" si="46"/>
        <v>716</v>
      </c>
    </row>
    <row r="717" spans="2:17">
      <c r="B717">
        <f t="shared" si="45"/>
        <v>717</v>
      </c>
      <c r="C717" s="266">
        <v>43732</v>
      </c>
      <c r="E717" s="269">
        <v>43732</v>
      </c>
      <c r="G717" s="269" t="s">
        <v>294</v>
      </c>
      <c r="H717" s="275">
        <v>2019</v>
      </c>
      <c r="J717" s="271">
        <v>2014</v>
      </c>
      <c r="L717" s="269" t="str">
        <f t="shared" si="44"/>
        <v>24.09.2014</v>
      </c>
      <c r="M717">
        <v>717</v>
      </c>
      <c r="N717" s="272" t="s">
        <v>1374</v>
      </c>
      <c r="O717">
        <v>717</v>
      </c>
      <c r="P717" s="266">
        <f t="shared" si="47"/>
        <v>41906</v>
      </c>
      <c r="Q717">
        <f t="shared" si="46"/>
        <v>717</v>
      </c>
    </row>
    <row r="718" spans="2:17">
      <c r="B718">
        <f t="shared" si="45"/>
        <v>718</v>
      </c>
      <c r="C718" s="266">
        <v>44536</v>
      </c>
      <c r="E718" s="269">
        <v>44536</v>
      </c>
      <c r="G718" s="269" t="s">
        <v>463</v>
      </c>
      <c r="H718" s="275">
        <v>2021</v>
      </c>
      <c r="J718" s="271">
        <v>2016</v>
      </c>
      <c r="L718" s="269" t="str">
        <f t="shared" si="44"/>
        <v>06.12.2016</v>
      </c>
      <c r="M718">
        <v>718</v>
      </c>
      <c r="N718" s="272" t="s">
        <v>911</v>
      </c>
      <c r="O718">
        <v>718</v>
      </c>
      <c r="P718" s="266">
        <f t="shared" si="47"/>
        <v>42710</v>
      </c>
      <c r="Q718">
        <f t="shared" si="46"/>
        <v>718</v>
      </c>
    </row>
    <row r="719" spans="2:17">
      <c r="B719">
        <f t="shared" si="45"/>
        <v>719</v>
      </c>
      <c r="C719" s="266">
        <v>43431</v>
      </c>
      <c r="E719" s="269">
        <v>43431</v>
      </c>
      <c r="G719" s="269" t="s">
        <v>350</v>
      </c>
      <c r="H719" s="275">
        <v>2018</v>
      </c>
      <c r="J719" s="271">
        <v>2013</v>
      </c>
      <c r="L719" s="269" t="str">
        <f t="shared" si="44"/>
        <v>27.11.2013</v>
      </c>
      <c r="M719">
        <v>719</v>
      </c>
      <c r="N719" s="272" t="s">
        <v>723</v>
      </c>
      <c r="O719">
        <v>719</v>
      </c>
      <c r="P719" s="266">
        <f t="shared" si="47"/>
        <v>41605</v>
      </c>
      <c r="Q719">
        <f t="shared" si="46"/>
        <v>719</v>
      </c>
    </row>
    <row r="720" spans="2:17">
      <c r="B720">
        <f t="shared" si="45"/>
        <v>720</v>
      </c>
      <c r="C720" s="266">
        <v>41769</v>
      </c>
      <c r="E720" s="269">
        <v>41769</v>
      </c>
      <c r="G720" s="269" t="s">
        <v>421</v>
      </c>
      <c r="H720" s="275">
        <v>2014</v>
      </c>
      <c r="J720" s="271">
        <v>2011</v>
      </c>
      <c r="L720" s="269" t="str">
        <f t="shared" si="44"/>
        <v>10.05.2011</v>
      </c>
      <c r="M720">
        <v>720</v>
      </c>
      <c r="N720" s="272" t="s">
        <v>809</v>
      </c>
      <c r="O720">
        <v>720</v>
      </c>
      <c r="P720" s="266">
        <f t="shared" si="47"/>
        <v>40673</v>
      </c>
      <c r="Q720">
        <f t="shared" si="46"/>
        <v>720</v>
      </c>
    </row>
    <row r="721" spans="2:17">
      <c r="B721">
        <f t="shared" si="45"/>
        <v>721</v>
      </c>
      <c r="C721" s="266">
        <v>43220</v>
      </c>
      <c r="E721" s="269">
        <v>43220</v>
      </c>
      <c r="G721" s="269" t="s">
        <v>225</v>
      </c>
      <c r="H721" s="275">
        <v>2018</v>
      </c>
      <c r="J721" s="271">
        <v>2013</v>
      </c>
      <c r="L721" s="269" t="str">
        <f t="shared" si="44"/>
        <v>30.04.2013</v>
      </c>
      <c r="M721">
        <v>721</v>
      </c>
      <c r="N721" s="272" t="s">
        <v>558</v>
      </c>
      <c r="O721">
        <v>721</v>
      </c>
      <c r="P721" s="266">
        <f t="shared" si="47"/>
        <v>41394</v>
      </c>
      <c r="Q721">
        <f t="shared" si="46"/>
        <v>721</v>
      </c>
    </row>
    <row r="722" spans="2:17">
      <c r="B722">
        <f t="shared" si="45"/>
        <v>722</v>
      </c>
      <c r="C722" s="266">
        <v>43715</v>
      </c>
      <c r="E722" s="269">
        <v>43715</v>
      </c>
      <c r="G722" s="269" t="s">
        <v>260</v>
      </c>
      <c r="H722" s="275">
        <v>2019</v>
      </c>
      <c r="J722" s="271">
        <v>2016</v>
      </c>
      <c r="L722" s="269" t="str">
        <f t="shared" si="44"/>
        <v>07.09.2016</v>
      </c>
      <c r="M722">
        <v>722</v>
      </c>
      <c r="N722" s="272" t="s">
        <v>699</v>
      </c>
      <c r="O722">
        <v>722</v>
      </c>
      <c r="P722" s="266">
        <f t="shared" si="47"/>
        <v>42620</v>
      </c>
      <c r="Q722">
        <f t="shared" si="46"/>
        <v>722</v>
      </c>
    </row>
    <row r="723" spans="2:17">
      <c r="B723">
        <f t="shared" si="45"/>
        <v>723</v>
      </c>
      <c r="C723" s="266">
        <v>41904</v>
      </c>
      <c r="E723" s="269">
        <v>41904</v>
      </c>
      <c r="G723" s="269" t="s">
        <v>311</v>
      </c>
      <c r="H723" s="275">
        <v>2014</v>
      </c>
      <c r="J723" s="271">
        <v>2009</v>
      </c>
      <c r="L723" s="269" t="str">
        <f t="shared" si="44"/>
        <v>22.09.2009</v>
      </c>
      <c r="M723">
        <v>723</v>
      </c>
      <c r="N723" s="272" t="s">
        <v>1375</v>
      </c>
      <c r="O723">
        <v>723</v>
      </c>
      <c r="P723" s="266">
        <f t="shared" si="47"/>
        <v>40078</v>
      </c>
      <c r="Q723">
        <f t="shared" si="46"/>
        <v>723</v>
      </c>
    </row>
    <row r="724" spans="2:17">
      <c r="B724">
        <f t="shared" si="45"/>
        <v>724</v>
      </c>
      <c r="C724" s="266">
        <v>43206</v>
      </c>
      <c r="E724" s="269">
        <v>43206</v>
      </c>
      <c r="G724" s="269" t="s">
        <v>329</v>
      </c>
      <c r="H724" s="275">
        <v>2018</v>
      </c>
      <c r="J724" s="271">
        <v>2013</v>
      </c>
      <c r="L724" s="269" t="str">
        <f t="shared" si="44"/>
        <v>16.04.2013</v>
      </c>
      <c r="M724">
        <v>724</v>
      </c>
      <c r="N724" s="272" t="s">
        <v>771</v>
      </c>
      <c r="O724">
        <v>724</v>
      </c>
      <c r="P724" s="266">
        <f t="shared" si="47"/>
        <v>41380</v>
      </c>
      <c r="Q724">
        <f t="shared" si="46"/>
        <v>724</v>
      </c>
    </row>
    <row r="725" spans="2:17">
      <c r="B725">
        <f t="shared" si="45"/>
        <v>725</v>
      </c>
      <c r="C725" s="266">
        <v>44314</v>
      </c>
      <c r="E725" s="269">
        <v>44314</v>
      </c>
      <c r="G725" s="269" t="s">
        <v>204</v>
      </c>
      <c r="H725" s="275">
        <v>2021</v>
      </c>
      <c r="J725" s="271">
        <v>2016</v>
      </c>
      <c r="L725" s="269" t="str">
        <f t="shared" si="44"/>
        <v>28.04.2016</v>
      </c>
      <c r="M725">
        <v>725</v>
      </c>
      <c r="N725" s="272" t="s">
        <v>538</v>
      </c>
      <c r="O725">
        <v>725</v>
      </c>
      <c r="P725" s="266">
        <f t="shared" si="47"/>
        <v>42488</v>
      </c>
      <c r="Q725">
        <f t="shared" si="46"/>
        <v>725</v>
      </c>
    </row>
    <row r="726" spans="2:17">
      <c r="B726">
        <f t="shared" si="45"/>
        <v>726</v>
      </c>
      <c r="C726" s="266">
        <v>42975</v>
      </c>
      <c r="E726" s="269">
        <v>42975</v>
      </c>
      <c r="G726" s="269" t="s">
        <v>318</v>
      </c>
      <c r="H726" s="275">
        <v>2017</v>
      </c>
      <c r="J726" s="271">
        <v>2012</v>
      </c>
      <c r="L726" s="269" t="str">
        <f t="shared" si="44"/>
        <v>28.08.2012</v>
      </c>
      <c r="M726">
        <v>726</v>
      </c>
      <c r="N726" s="272" t="s">
        <v>1144</v>
      </c>
      <c r="O726">
        <v>726</v>
      </c>
      <c r="P726" s="266">
        <f t="shared" si="47"/>
        <v>41149</v>
      </c>
      <c r="Q726">
        <f t="shared" si="46"/>
        <v>726</v>
      </c>
    </row>
    <row r="727" spans="2:17">
      <c r="B727">
        <f t="shared" si="45"/>
        <v>727</v>
      </c>
      <c r="C727" s="266">
        <v>44318</v>
      </c>
      <c r="E727" s="269">
        <v>44318</v>
      </c>
      <c r="G727" s="269" t="s">
        <v>321</v>
      </c>
      <c r="H727" s="275">
        <v>2021</v>
      </c>
      <c r="J727" s="271">
        <v>2016</v>
      </c>
      <c r="L727" s="269" t="str">
        <f t="shared" si="44"/>
        <v>02.05.2016</v>
      </c>
      <c r="M727">
        <v>727</v>
      </c>
      <c r="N727" s="272" t="s">
        <v>824</v>
      </c>
      <c r="O727">
        <v>727</v>
      </c>
      <c r="P727" s="266">
        <f t="shared" si="47"/>
        <v>42492</v>
      </c>
      <c r="Q727">
        <f t="shared" si="46"/>
        <v>727</v>
      </c>
    </row>
    <row r="728" spans="2:17">
      <c r="B728">
        <f t="shared" si="45"/>
        <v>728</v>
      </c>
      <c r="C728" s="266">
        <v>43795</v>
      </c>
      <c r="E728" s="269">
        <v>43795</v>
      </c>
      <c r="G728" s="269" t="s">
        <v>424</v>
      </c>
      <c r="H728" s="275">
        <v>2019</v>
      </c>
      <c r="J728" s="271">
        <v>2014</v>
      </c>
      <c r="L728" s="269" t="str">
        <f t="shared" si="44"/>
        <v>26.11.2014</v>
      </c>
      <c r="M728">
        <v>728</v>
      </c>
      <c r="N728" s="272" t="s">
        <v>813</v>
      </c>
      <c r="O728">
        <v>728</v>
      </c>
      <c r="P728" s="266">
        <f t="shared" si="47"/>
        <v>41969</v>
      </c>
      <c r="Q728">
        <f t="shared" si="46"/>
        <v>728</v>
      </c>
    </row>
    <row r="729" spans="2:17">
      <c r="B729">
        <f t="shared" si="45"/>
        <v>729</v>
      </c>
      <c r="C729" s="266">
        <v>44357</v>
      </c>
      <c r="E729" s="269">
        <v>44357</v>
      </c>
      <c r="G729" s="269" t="s">
        <v>251</v>
      </c>
      <c r="H729" s="275">
        <v>2021</v>
      </c>
      <c r="J729" s="271">
        <v>2016</v>
      </c>
      <c r="L729" s="269" t="str">
        <f t="shared" si="44"/>
        <v>10.06.2016</v>
      </c>
      <c r="M729">
        <v>729</v>
      </c>
      <c r="N729" s="272" t="s">
        <v>1271</v>
      </c>
      <c r="O729">
        <v>729</v>
      </c>
      <c r="P729" s="266">
        <f t="shared" si="47"/>
        <v>42531</v>
      </c>
      <c r="Q729">
        <f t="shared" si="46"/>
        <v>729</v>
      </c>
    </row>
    <row r="730" spans="2:17">
      <c r="B730">
        <f t="shared" si="45"/>
        <v>730</v>
      </c>
      <c r="C730" s="266">
        <v>41751</v>
      </c>
      <c r="E730" s="269">
        <v>41751</v>
      </c>
      <c r="G730" s="269" t="s">
        <v>425</v>
      </c>
      <c r="H730" s="275">
        <v>2014</v>
      </c>
      <c r="J730" s="271">
        <v>2011</v>
      </c>
      <c r="L730" s="269" t="str">
        <f t="shared" si="44"/>
        <v>22.04.2011</v>
      </c>
      <c r="M730">
        <v>730</v>
      </c>
      <c r="N730" s="272" t="s">
        <v>814</v>
      </c>
      <c r="O730">
        <v>730</v>
      </c>
      <c r="P730" s="266">
        <f t="shared" si="47"/>
        <v>40655</v>
      </c>
      <c r="Q730">
        <f t="shared" si="46"/>
        <v>730</v>
      </c>
    </row>
    <row r="731" spans="2:17">
      <c r="B731">
        <f t="shared" si="45"/>
        <v>731</v>
      </c>
      <c r="C731" s="266">
        <v>44180</v>
      </c>
      <c r="E731" s="269">
        <v>44180</v>
      </c>
      <c r="G731" s="269" t="s">
        <v>381</v>
      </c>
      <c r="H731" s="275">
        <v>2020</v>
      </c>
      <c r="J731" s="271">
        <v>2015</v>
      </c>
      <c r="L731" s="269" t="str">
        <f t="shared" si="44"/>
        <v>15.12.2015</v>
      </c>
      <c r="M731">
        <v>731</v>
      </c>
      <c r="N731" s="272" t="s">
        <v>815</v>
      </c>
      <c r="O731">
        <v>731</v>
      </c>
      <c r="P731" s="266">
        <f t="shared" si="47"/>
        <v>42353</v>
      </c>
      <c r="Q731">
        <f t="shared" si="46"/>
        <v>731</v>
      </c>
    </row>
    <row r="732" spans="2:17">
      <c r="B732">
        <f t="shared" si="45"/>
        <v>732</v>
      </c>
      <c r="C732" s="266">
        <v>42468</v>
      </c>
      <c r="E732" s="269">
        <v>42468</v>
      </c>
      <c r="G732" s="269" t="s">
        <v>325</v>
      </c>
      <c r="H732" s="275">
        <v>2016</v>
      </c>
      <c r="J732" s="271">
        <v>2011</v>
      </c>
      <c r="L732" s="269" t="str">
        <f t="shared" si="44"/>
        <v>08.04.2011</v>
      </c>
      <c r="M732">
        <v>732</v>
      </c>
      <c r="N732" s="272" t="s">
        <v>1376</v>
      </c>
      <c r="O732">
        <v>732</v>
      </c>
      <c r="P732" s="266">
        <f t="shared" si="47"/>
        <v>40641</v>
      </c>
      <c r="Q732">
        <f t="shared" si="46"/>
        <v>732</v>
      </c>
    </row>
    <row r="733" spans="2:17">
      <c r="B733">
        <f t="shared" si="45"/>
        <v>733</v>
      </c>
      <c r="C733" s="266">
        <v>44530</v>
      </c>
      <c r="E733" s="269">
        <v>44530</v>
      </c>
      <c r="G733" s="269" t="s">
        <v>346</v>
      </c>
      <c r="H733" s="275">
        <v>2021</v>
      </c>
      <c r="J733" s="271">
        <v>2018</v>
      </c>
      <c r="L733" s="269" t="str">
        <f t="shared" si="44"/>
        <v>30.11.2018</v>
      </c>
      <c r="M733">
        <v>733</v>
      </c>
      <c r="N733" s="272" t="s">
        <v>816</v>
      </c>
      <c r="O733">
        <v>733</v>
      </c>
      <c r="P733" s="266">
        <f t="shared" si="47"/>
        <v>43434</v>
      </c>
      <c r="Q733">
        <f t="shared" si="46"/>
        <v>733</v>
      </c>
    </row>
    <row r="734" spans="2:17">
      <c r="B734">
        <f t="shared" si="45"/>
        <v>734</v>
      </c>
      <c r="C734" s="266">
        <v>43646</v>
      </c>
      <c r="E734" s="269">
        <v>43646</v>
      </c>
      <c r="G734" s="269" t="s">
        <v>427</v>
      </c>
      <c r="H734" s="275">
        <v>2019</v>
      </c>
      <c r="J734" s="271">
        <v>2016</v>
      </c>
      <c r="L734" s="269" t="str">
        <f t="shared" si="44"/>
        <v>30.06.2016</v>
      </c>
      <c r="M734">
        <v>734</v>
      </c>
      <c r="N734" s="272" t="s">
        <v>817</v>
      </c>
      <c r="O734">
        <v>734</v>
      </c>
      <c r="P734" s="266">
        <f t="shared" si="47"/>
        <v>42551</v>
      </c>
      <c r="Q734">
        <f t="shared" si="46"/>
        <v>734</v>
      </c>
    </row>
    <row r="735" spans="2:17">
      <c r="B735">
        <f t="shared" si="45"/>
        <v>735</v>
      </c>
      <c r="C735" s="266">
        <v>43896</v>
      </c>
      <c r="E735" s="269">
        <v>43896</v>
      </c>
      <c r="G735" s="269" t="s">
        <v>215</v>
      </c>
      <c r="H735" s="275">
        <v>2020</v>
      </c>
      <c r="J735" s="271">
        <v>2015</v>
      </c>
      <c r="L735" s="269" t="str">
        <f t="shared" si="44"/>
        <v>06.03.2015</v>
      </c>
      <c r="M735">
        <v>735</v>
      </c>
      <c r="N735" s="272" t="s">
        <v>548</v>
      </c>
      <c r="O735">
        <v>735</v>
      </c>
      <c r="P735" s="266">
        <f t="shared" si="47"/>
        <v>42069</v>
      </c>
      <c r="Q735">
        <f t="shared" si="46"/>
        <v>735</v>
      </c>
    </row>
    <row r="736" spans="2:17">
      <c r="B736">
        <f t="shared" si="45"/>
        <v>736</v>
      </c>
      <c r="C736" s="266">
        <v>42794</v>
      </c>
      <c r="E736" s="269">
        <v>42794</v>
      </c>
      <c r="G736" s="269" t="s">
        <v>305</v>
      </c>
      <c r="H736" s="275">
        <v>2017</v>
      </c>
      <c r="J736" s="271">
        <v>2012</v>
      </c>
      <c r="L736" s="269" t="str">
        <f t="shared" si="44"/>
        <v>28.02.2012</v>
      </c>
      <c r="M736">
        <v>736</v>
      </c>
      <c r="N736" s="272" t="s">
        <v>877</v>
      </c>
      <c r="O736">
        <v>736</v>
      </c>
      <c r="P736" s="266">
        <f t="shared" si="47"/>
        <v>40967</v>
      </c>
      <c r="Q736">
        <f t="shared" si="46"/>
        <v>736</v>
      </c>
    </row>
    <row r="737" spans="2:17">
      <c r="B737">
        <f t="shared" si="45"/>
        <v>737</v>
      </c>
      <c r="C737" s="266">
        <v>41557</v>
      </c>
      <c r="E737" s="269">
        <v>41557</v>
      </c>
      <c r="G737" s="269" t="s">
        <v>306</v>
      </c>
      <c r="H737" s="275">
        <v>2013</v>
      </c>
      <c r="J737" s="271">
        <v>2008</v>
      </c>
      <c r="L737" s="269" t="str">
        <f t="shared" si="44"/>
        <v>10.10.2008</v>
      </c>
      <c r="M737">
        <v>737</v>
      </c>
      <c r="N737" s="272" t="s">
        <v>1377</v>
      </c>
      <c r="O737">
        <v>737</v>
      </c>
      <c r="P737" s="266">
        <f t="shared" si="47"/>
        <v>39731</v>
      </c>
      <c r="Q737">
        <f t="shared" si="46"/>
        <v>737</v>
      </c>
    </row>
    <row r="738" spans="2:17">
      <c r="B738">
        <f t="shared" si="45"/>
        <v>738</v>
      </c>
      <c r="C738" s="266">
        <v>43292</v>
      </c>
      <c r="E738" s="269">
        <v>43292</v>
      </c>
      <c r="G738" s="269" t="s">
        <v>197</v>
      </c>
      <c r="H738" s="275">
        <v>2018</v>
      </c>
      <c r="J738" s="271">
        <v>2013</v>
      </c>
      <c r="L738" s="269" t="str">
        <f t="shared" si="44"/>
        <v>11.07.2013</v>
      </c>
      <c r="M738">
        <v>738</v>
      </c>
      <c r="N738" s="272" t="s">
        <v>537</v>
      </c>
      <c r="O738">
        <v>738</v>
      </c>
      <c r="P738" s="266">
        <f t="shared" si="47"/>
        <v>41466</v>
      </c>
      <c r="Q738">
        <f t="shared" si="46"/>
        <v>738</v>
      </c>
    </row>
    <row r="739" spans="2:17">
      <c r="B739">
        <f t="shared" si="45"/>
        <v>739</v>
      </c>
      <c r="C739" s="266">
        <v>41720</v>
      </c>
      <c r="E739" s="269">
        <v>41720</v>
      </c>
      <c r="G739" s="269" t="s">
        <v>414</v>
      </c>
      <c r="H739" s="275">
        <v>2014</v>
      </c>
      <c r="J739" s="271">
        <v>2011</v>
      </c>
      <c r="L739" s="269" t="str">
        <f t="shared" si="44"/>
        <v>22.03.2011</v>
      </c>
      <c r="M739">
        <v>739</v>
      </c>
      <c r="N739" s="272" t="s">
        <v>818</v>
      </c>
      <c r="O739">
        <v>739</v>
      </c>
      <c r="P739" s="266">
        <f t="shared" si="47"/>
        <v>40624</v>
      </c>
      <c r="Q739">
        <f t="shared" si="46"/>
        <v>739</v>
      </c>
    </row>
    <row r="740" spans="2:17">
      <c r="B740">
        <f t="shared" si="45"/>
        <v>740</v>
      </c>
      <c r="C740" s="266">
        <v>43992</v>
      </c>
      <c r="E740" s="269">
        <v>43992</v>
      </c>
      <c r="G740" s="269" t="s">
        <v>251</v>
      </c>
      <c r="H740" s="275">
        <v>2020</v>
      </c>
      <c r="J740" s="271">
        <v>2015</v>
      </c>
      <c r="L740" s="269" t="str">
        <f t="shared" si="44"/>
        <v>10.06.2015</v>
      </c>
      <c r="M740">
        <v>740</v>
      </c>
      <c r="N740" s="272" t="s">
        <v>1120</v>
      </c>
      <c r="O740">
        <v>740</v>
      </c>
      <c r="P740" s="266">
        <f t="shared" si="47"/>
        <v>42165</v>
      </c>
      <c r="Q740">
        <f t="shared" si="46"/>
        <v>740</v>
      </c>
    </row>
    <row r="741" spans="2:17">
      <c r="B741">
        <f t="shared" si="45"/>
        <v>741</v>
      </c>
      <c r="C741" s="266">
        <v>44566</v>
      </c>
      <c r="E741" s="269">
        <v>44566</v>
      </c>
      <c r="G741" s="269" t="s">
        <v>499</v>
      </c>
      <c r="H741" s="275">
        <v>2022</v>
      </c>
      <c r="J741" s="271">
        <v>2017</v>
      </c>
      <c r="L741" s="269" t="str">
        <f t="shared" si="44"/>
        <v>05.01.2017</v>
      </c>
      <c r="M741">
        <v>741</v>
      </c>
      <c r="N741" s="272" t="s">
        <v>1378</v>
      </c>
      <c r="O741">
        <v>741</v>
      </c>
      <c r="P741" s="266">
        <f t="shared" si="47"/>
        <v>42740</v>
      </c>
      <c r="Q741">
        <f t="shared" si="46"/>
        <v>741</v>
      </c>
    </row>
    <row r="742" spans="2:17">
      <c r="B742">
        <f t="shared" si="45"/>
        <v>742</v>
      </c>
      <c r="C742" s="266">
        <v>44557</v>
      </c>
      <c r="E742" s="269">
        <v>44557</v>
      </c>
      <c r="G742" s="269" t="s">
        <v>284</v>
      </c>
      <c r="H742" s="275">
        <v>2021</v>
      </c>
      <c r="J742" s="271">
        <v>2016</v>
      </c>
      <c r="L742" s="269" t="str">
        <f t="shared" si="44"/>
        <v>27.12.2016</v>
      </c>
      <c r="M742">
        <v>742</v>
      </c>
      <c r="N742" s="272" t="s">
        <v>624</v>
      </c>
      <c r="O742">
        <v>742</v>
      </c>
      <c r="P742" s="266">
        <f t="shared" si="47"/>
        <v>42731</v>
      </c>
      <c r="Q742">
        <f t="shared" si="46"/>
        <v>742</v>
      </c>
    </row>
    <row r="743" spans="2:17">
      <c r="B743">
        <f t="shared" si="45"/>
        <v>743</v>
      </c>
      <c r="C743" s="266">
        <v>44235</v>
      </c>
      <c r="E743" s="269">
        <v>44235</v>
      </c>
      <c r="G743" s="269" t="s">
        <v>216</v>
      </c>
      <c r="H743" s="275">
        <v>2021</v>
      </c>
      <c r="J743" s="271">
        <v>2016</v>
      </c>
      <c r="L743" s="269" t="str">
        <f t="shared" si="44"/>
        <v>08.02.2016</v>
      </c>
      <c r="M743">
        <v>743</v>
      </c>
      <c r="N743" s="272" t="s">
        <v>1373</v>
      </c>
      <c r="O743">
        <v>743</v>
      </c>
      <c r="P743" s="266">
        <f t="shared" si="47"/>
        <v>42408</v>
      </c>
      <c r="Q743">
        <f t="shared" si="46"/>
        <v>743</v>
      </c>
    </row>
    <row r="744" spans="2:17">
      <c r="B744">
        <f t="shared" si="45"/>
        <v>744</v>
      </c>
      <c r="C744" s="266">
        <v>43505</v>
      </c>
      <c r="E744" s="269">
        <v>43505</v>
      </c>
      <c r="G744" s="269" t="s">
        <v>373</v>
      </c>
      <c r="H744" s="275">
        <v>2019</v>
      </c>
      <c r="J744" s="271">
        <v>2016</v>
      </c>
      <c r="L744" s="269" t="str">
        <f t="shared" si="44"/>
        <v>09.02.2016</v>
      </c>
      <c r="M744">
        <v>744</v>
      </c>
      <c r="N744" s="272" t="s">
        <v>820</v>
      </c>
      <c r="O744">
        <v>744</v>
      </c>
      <c r="P744" s="266">
        <f t="shared" si="47"/>
        <v>42409</v>
      </c>
      <c r="Q744">
        <f t="shared" si="46"/>
        <v>744</v>
      </c>
    </row>
    <row r="745" spans="2:17">
      <c r="B745">
        <f t="shared" si="45"/>
        <v>745</v>
      </c>
      <c r="C745" s="266">
        <v>44169</v>
      </c>
      <c r="E745" s="269">
        <v>44169</v>
      </c>
      <c r="G745" s="269" t="s">
        <v>429</v>
      </c>
      <c r="H745" s="275">
        <v>2020</v>
      </c>
      <c r="J745" s="271">
        <v>2015</v>
      </c>
      <c r="L745" s="269" t="str">
        <f t="shared" si="44"/>
        <v>04.12.2015</v>
      </c>
      <c r="M745">
        <v>745</v>
      </c>
      <c r="N745" s="272" t="s">
        <v>821</v>
      </c>
      <c r="O745">
        <v>745</v>
      </c>
      <c r="P745" s="266">
        <f t="shared" si="47"/>
        <v>42342</v>
      </c>
      <c r="Q745">
        <f t="shared" si="46"/>
        <v>745</v>
      </c>
    </row>
    <row r="746" spans="2:17">
      <c r="B746">
        <f t="shared" si="45"/>
        <v>746</v>
      </c>
      <c r="C746" s="266">
        <v>44169</v>
      </c>
      <c r="E746" s="269">
        <v>44169</v>
      </c>
      <c r="G746" s="269" t="s">
        <v>429</v>
      </c>
      <c r="H746" s="275">
        <v>2020</v>
      </c>
      <c r="J746" s="271">
        <v>2015</v>
      </c>
      <c r="L746" s="269" t="str">
        <f t="shared" si="44"/>
        <v>04.12.2015</v>
      </c>
      <c r="M746">
        <v>746</v>
      </c>
      <c r="N746" s="272" t="s">
        <v>821</v>
      </c>
      <c r="O746">
        <v>746</v>
      </c>
      <c r="P746" s="266">
        <f t="shared" si="47"/>
        <v>42342</v>
      </c>
      <c r="Q746">
        <f t="shared" si="46"/>
        <v>746</v>
      </c>
    </row>
    <row r="747" spans="2:17">
      <c r="B747">
        <f t="shared" si="45"/>
        <v>747</v>
      </c>
      <c r="C747" s="266">
        <v>42868</v>
      </c>
      <c r="E747" s="269">
        <v>42868</v>
      </c>
      <c r="G747" s="269" t="s">
        <v>503</v>
      </c>
      <c r="H747" s="275">
        <v>2017</v>
      </c>
      <c r="J747" s="271">
        <v>2012</v>
      </c>
      <c r="L747" s="269" t="str">
        <f t="shared" si="44"/>
        <v>13.05.2012</v>
      </c>
      <c r="M747">
        <v>747</v>
      </c>
      <c r="N747" s="272" t="s">
        <v>1379</v>
      </c>
      <c r="O747">
        <v>747</v>
      </c>
      <c r="P747" s="266">
        <f t="shared" si="47"/>
        <v>41042</v>
      </c>
      <c r="Q747">
        <f t="shared" si="46"/>
        <v>747</v>
      </c>
    </row>
    <row r="748" spans="2:17">
      <c r="B748">
        <f t="shared" si="45"/>
        <v>748</v>
      </c>
      <c r="C748" s="266">
        <v>43570</v>
      </c>
      <c r="E748" s="269">
        <v>43570</v>
      </c>
      <c r="G748" s="269" t="s">
        <v>426</v>
      </c>
      <c r="H748" s="275">
        <v>2019</v>
      </c>
      <c r="J748" s="271">
        <v>2016</v>
      </c>
      <c r="L748" s="269" t="str">
        <f t="shared" si="44"/>
        <v>15.04.2016</v>
      </c>
      <c r="M748">
        <v>748</v>
      </c>
      <c r="N748" s="272" t="s">
        <v>822</v>
      </c>
      <c r="O748">
        <v>748</v>
      </c>
      <c r="P748" s="266">
        <f t="shared" si="47"/>
        <v>42475</v>
      </c>
      <c r="Q748">
        <f t="shared" si="46"/>
        <v>748</v>
      </c>
    </row>
    <row r="749" spans="2:17">
      <c r="B749">
        <f t="shared" si="45"/>
        <v>749</v>
      </c>
      <c r="C749" s="266">
        <v>42913</v>
      </c>
      <c r="E749" s="269">
        <v>42913</v>
      </c>
      <c r="G749" s="269" t="s">
        <v>242</v>
      </c>
      <c r="H749" s="275">
        <v>2017</v>
      </c>
      <c r="J749" s="271">
        <v>2014</v>
      </c>
      <c r="L749" s="269" t="str">
        <f t="shared" si="44"/>
        <v>27.06.2014</v>
      </c>
      <c r="M749">
        <v>749</v>
      </c>
      <c r="N749" s="272" t="s">
        <v>573</v>
      </c>
      <c r="O749">
        <v>749</v>
      </c>
      <c r="P749" s="266">
        <f t="shared" si="47"/>
        <v>41817</v>
      </c>
      <c r="Q749">
        <f t="shared" si="46"/>
        <v>749</v>
      </c>
    </row>
    <row r="750" spans="2:17">
      <c r="B750">
        <f t="shared" si="45"/>
        <v>750</v>
      </c>
      <c r="C750" s="266">
        <v>42724</v>
      </c>
      <c r="E750" s="269">
        <v>42724</v>
      </c>
      <c r="G750" s="269" t="s">
        <v>211</v>
      </c>
      <c r="H750" s="275">
        <v>2016</v>
      </c>
      <c r="J750" s="271">
        <v>2013</v>
      </c>
      <c r="L750" s="269" t="str">
        <f t="shared" si="44"/>
        <v>20.12.2013</v>
      </c>
      <c r="M750">
        <v>750</v>
      </c>
      <c r="N750" s="272" t="s">
        <v>545</v>
      </c>
      <c r="O750">
        <v>750</v>
      </c>
      <c r="P750" s="266">
        <f t="shared" si="47"/>
        <v>41628</v>
      </c>
      <c r="Q750">
        <f t="shared" si="46"/>
        <v>750</v>
      </c>
    </row>
    <row r="751" spans="2:17">
      <c r="B751">
        <f t="shared" si="45"/>
        <v>751</v>
      </c>
      <c r="C751" s="266"/>
      <c r="E751" s="269"/>
      <c r="G751" s="269"/>
      <c r="H751" s="275"/>
      <c r="J751" s="271"/>
      <c r="L751" s="269" t="str">
        <f t="shared" si="44"/>
        <v/>
      </c>
      <c r="M751">
        <v>751</v>
      </c>
      <c r="N751" s="272" t="s">
        <v>170</v>
      </c>
      <c r="O751">
        <v>751</v>
      </c>
      <c r="P751" s="266"/>
      <c r="Q751">
        <f t="shared" si="46"/>
        <v>751</v>
      </c>
    </row>
    <row r="752" spans="2:17">
      <c r="B752">
        <f t="shared" si="45"/>
        <v>752</v>
      </c>
      <c r="C752" s="266">
        <v>41769</v>
      </c>
      <c r="E752" s="269">
        <v>41769</v>
      </c>
      <c r="G752" s="269" t="s">
        <v>421</v>
      </c>
      <c r="H752" s="275">
        <v>2014</v>
      </c>
      <c r="J752" s="271">
        <v>2009</v>
      </c>
      <c r="L752" s="269" t="str">
        <f t="shared" si="44"/>
        <v>10.05.2009</v>
      </c>
      <c r="M752">
        <v>752</v>
      </c>
      <c r="N752" s="272" t="s">
        <v>1380</v>
      </c>
      <c r="O752">
        <v>752</v>
      </c>
      <c r="P752" s="266">
        <f t="shared" si="47"/>
        <v>39943</v>
      </c>
      <c r="Q752">
        <f t="shared" si="46"/>
        <v>752</v>
      </c>
    </row>
    <row r="753" spans="2:17">
      <c r="B753">
        <f t="shared" si="45"/>
        <v>753</v>
      </c>
      <c r="C753" s="266">
        <v>43980</v>
      </c>
      <c r="E753" s="269">
        <v>43980</v>
      </c>
      <c r="G753" s="269" t="s">
        <v>287</v>
      </c>
      <c r="H753" s="275">
        <v>2020</v>
      </c>
      <c r="J753" s="271">
        <v>2015</v>
      </c>
      <c r="L753" s="269" t="str">
        <f t="shared" si="44"/>
        <v>29.05.2015</v>
      </c>
      <c r="M753">
        <v>753</v>
      </c>
      <c r="N753" s="272" t="s">
        <v>823</v>
      </c>
      <c r="O753">
        <v>753</v>
      </c>
      <c r="P753" s="266">
        <f t="shared" si="47"/>
        <v>42153</v>
      </c>
      <c r="Q753">
        <f t="shared" si="46"/>
        <v>753</v>
      </c>
    </row>
    <row r="754" spans="2:17">
      <c r="B754">
        <f t="shared" si="45"/>
        <v>754</v>
      </c>
      <c r="C754" s="266">
        <v>43122</v>
      </c>
      <c r="E754" s="269">
        <v>43122</v>
      </c>
      <c r="G754" s="269" t="s">
        <v>195</v>
      </c>
      <c r="H754" s="275">
        <v>2018</v>
      </c>
      <c r="J754" s="271">
        <v>2015</v>
      </c>
      <c r="L754" s="269" t="str">
        <f t="shared" si="44"/>
        <v>22.01.2015</v>
      </c>
      <c r="M754">
        <v>754</v>
      </c>
      <c r="N754" s="272" t="s">
        <v>535</v>
      </c>
      <c r="O754">
        <v>754</v>
      </c>
      <c r="P754" s="266">
        <f t="shared" si="47"/>
        <v>42026</v>
      </c>
      <c r="Q754">
        <f t="shared" si="46"/>
        <v>754</v>
      </c>
    </row>
    <row r="755" spans="2:17">
      <c r="B755">
        <f t="shared" si="45"/>
        <v>755</v>
      </c>
      <c r="C755" s="266">
        <v>42730</v>
      </c>
      <c r="E755" s="269">
        <v>42730</v>
      </c>
      <c r="G755" s="269" t="s">
        <v>477</v>
      </c>
      <c r="H755" s="275">
        <v>2016</v>
      </c>
      <c r="J755" s="271">
        <v>2011</v>
      </c>
      <c r="L755" s="269" t="str">
        <f t="shared" si="44"/>
        <v>26.12.2011</v>
      </c>
      <c r="M755">
        <v>755</v>
      </c>
      <c r="N755" s="272" t="s">
        <v>958</v>
      </c>
      <c r="O755">
        <v>755</v>
      </c>
      <c r="P755" s="266">
        <f t="shared" si="47"/>
        <v>40903</v>
      </c>
      <c r="Q755">
        <f t="shared" si="46"/>
        <v>755</v>
      </c>
    </row>
    <row r="756" spans="2:17">
      <c r="B756">
        <f t="shared" si="45"/>
        <v>756</v>
      </c>
      <c r="C756" s="266">
        <v>44252</v>
      </c>
      <c r="E756" s="269">
        <v>44252</v>
      </c>
      <c r="G756" s="269" t="s">
        <v>286</v>
      </c>
      <c r="H756" s="275">
        <v>2021</v>
      </c>
      <c r="J756" s="271">
        <v>2016</v>
      </c>
      <c r="L756" s="269" t="str">
        <f t="shared" si="44"/>
        <v>25.02.2016</v>
      </c>
      <c r="M756">
        <v>756</v>
      </c>
      <c r="N756" s="272" t="s">
        <v>1381</v>
      </c>
      <c r="O756">
        <v>756</v>
      </c>
      <c r="P756" s="266">
        <f t="shared" si="47"/>
        <v>42425</v>
      </c>
      <c r="Q756">
        <f t="shared" si="46"/>
        <v>756</v>
      </c>
    </row>
    <row r="757" spans="2:17">
      <c r="B757">
        <f t="shared" si="45"/>
        <v>757</v>
      </c>
      <c r="C757" s="266">
        <v>41760</v>
      </c>
      <c r="E757" s="269">
        <v>41760</v>
      </c>
      <c r="G757" s="269" t="s">
        <v>295</v>
      </c>
      <c r="H757" s="275">
        <v>2014</v>
      </c>
      <c r="J757" s="271">
        <v>2009</v>
      </c>
      <c r="L757" s="269" t="str">
        <f t="shared" si="44"/>
        <v>01.05.2009</v>
      </c>
      <c r="M757">
        <v>757</v>
      </c>
      <c r="N757" s="272" t="s">
        <v>1382</v>
      </c>
      <c r="O757">
        <v>757</v>
      </c>
      <c r="P757" s="266">
        <f t="shared" si="47"/>
        <v>39934</v>
      </c>
      <c r="Q757">
        <f t="shared" si="46"/>
        <v>757</v>
      </c>
    </row>
    <row r="758" spans="2:17">
      <c r="B758">
        <f t="shared" si="45"/>
        <v>758</v>
      </c>
      <c r="C758" s="266">
        <v>44252</v>
      </c>
      <c r="E758" s="269">
        <v>44252</v>
      </c>
      <c r="G758" s="269" t="s">
        <v>286</v>
      </c>
      <c r="H758" s="275">
        <v>2021</v>
      </c>
      <c r="J758" s="271">
        <v>2016</v>
      </c>
      <c r="L758" s="269" t="str">
        <f t="shared" si="44"/>
        <v>25.02.2016</v>
      </c>
      <c r="M758">
        <v>758</v>
      </c>
      <c r="N758" s="272" t="s">
        <v>1381</v>
      </c>
      <c r="O758">
        <v>758</v>
      </c>
      <c r="P758" s="266">
        <f t="shared" si="47"/>
        <v>42425</v>
      </c>
      <c r="Q758">
        <f t="shared" si="46"/>
        <v>758</v>
      </c>
    </row>
    <row r="759" spans="2:17">
      <c r="B759">
        <f t="shared" si="45"/>
        <v>759</v>
      </c>
      <c r="C759" s="266">
        <v>43507</v>
      </c>
      <c r="E759" s="269">
        <v>43507</v>
      </c>
      <c r="G759" s="269" t="s">
        <v>433</v>
      </c>
      <c r="H759" s="275">
        <v>2019</v>
      </c>
      <c r="J759" s="271">
        <v>2014</v>
      </c>
      <c r="L759" s="269" t="str">
        <f t="shared" si="44"/>
        <v>11.02.2014</v>
      </c>
      <c r="M759">
        <v>759</v>
      </c>
      <c r="N759" s="272" t="s">
        <v>825</v>
      </c>
      <c r="O759">
        <v>759</v>
      </c>
      <c r="P759" s="266">
        <f t="shared" si="47"/>
        <v>41681</v>
      </c>
      <c r="Q759">
        <f t="shared" si="46"/>
        <v>759</v>
      </c>
    </row>
    <row r="760" spans="2:17">
      <c r="B760">
        <f t="shared" si="45"/>
        <v>760</v>
      </c>
      <c r="C760" s="266">
        <v>43394</v>
      </c>
      <c r="E760" s="269">
        <v>43394</v>
      </c>
      <c r="G760" s="269" t="s">
        <v>301</v>
      </c>
      <c r="H760" s="275">
        <v>2018</v>
      </c>
      <c r="J760" s="271">
        <v>2013</v>
      </c>
      <c r="L760" s="269" t="str">
        <f t="shared" si="44"/>
        <v>21.10.2013</v>
      </c>
      <c r="M760">
        <v>760</v>
      </c>
      <c r="N760" s="272" t="s">
        <v>1383</v>
      </c>
      <c r="O760">
        <v>760</v>
      </c>
      <c r="P760" s="266">
        <f t="shared" si="47"/>
        <v>41568</v>
      </c>
      <c r="Q760">
        <f t="shared" si="46"/>
        <v>760</v>
      </c>
    </row>
    <row r="761" spans="2:17">
      <c r="B761">
        <f t="shared" si="45"/>
        <v>761</v>
      </c>
      <c r="C761" s="266">
        <v>43622</v>
      </c>
      <c r="E761" s="269">
        <v>43622</v>
      </c>
      <c r="G761" s="269" t="s">
        <v>494</v>
      </c>
      <c r="H761" s="275">
        <v>2019</v>
      </c>
      <c r="J761" s="271">
        <v>2014</v>
      </c>
      <c r="L761" s="269" t="str">
        <f t="shared" si="44"/>
        <v>06.06.2014</v>
      </c>
      <c r="M761">
        <v>761</v>
      </c>
      <c r="N761" s="272" t="s">
        <v>1018</v>
      </c>
      <c r="O761">
        <v>761</v>
      </c>
      <c r="P761" s="266">
        <f t="shared" si="47"/>
        <v>41796</v>
      </c>
      <c r="Q761">
        <f t="shared" si="46"/>
        <v>761</v>
      </c>
    </row>
    <row r="762" spans="2:17">
      <c r="B762">
        <f t="shared" si="45"/>
        <v>762</v>
      </c>
      <c r="C762" s="266">
        <v>43814</v>
      </c>
      <c r="E762" s="269">
        <v>43814</v>
      </c>
      <c r="G762" s="269" t="s">
        <v>381</v>
      </c>
      <c r="H762" s="275">
        <v>2019</v>
      </c>
      <c r="J762" s="271">
        <v>2014</v>
      </c>
      <c r="L762" s="269" t="str">
        <f t="shared" si="44"/>
        <v>15.12.2014</v>
      </c>
      <c r="M762">
        <v>762</v>
      </c>
      <c r="N762" s="272" t="s">
        <v>827</v>
      </c>
      <c r="O762">
        <v>762</v>
      </c>
      <c r="P762" s="266">
        <f t="shared" si="47"/>
        <v>41988</v>
      </c>
      <c r="Q762">
        <f t="shared" si="46"/>
        <v>762</v>
      </c>
    </row>
    <row r="763" spans="2:17">
      <c r="B763">
        <f t="shared" si="45"/>
        <v>763</v>
      </c>
      <c r="C763" s="266">
        <v>42914</v>
      </c>
      <c r="E763" s="269">
        <v>42914</v>
      </c>
      <c r="G763" s="269" t="s">
        <v>342</v>
      </c>
      <c r="H763" s="275">
        <v>2017</v>
      </c>
      <c r="J763" s="271">
        <v>2012</v>
      </c>
      <c r="L763" s="269" t="str">
        <f t="shared" si="44"/>
        <v>28.06.2012</v>
      </c>
      <c r="M763">
        <v>763</v>
      </c>
      <c r="N763" s="272" t="s">
        <v>829</v>
      </c>
      <c r="O763">
        <v>763</v>
      </c>
      <c r="P763" s="266">
        <f t="shared" si="47"/>
        <v>41088</v>
      </c>
      <c r="Q763">
        <f t="shared" si="46"/>
        <v>763</v>
      </c>
    </row>
    <row r="764" spans="2:17">
      <c r="B764">
        <f t="shared" si="45"/>
        <v>764</v>
      </c>
      <c r="C764" s="266">
        <v>42976</v>
      </c>
      <c r="E764" s="269">
        <v>42976</v>
      </c>
      <c r="G764" s="269" t="s">
        <v>208</v>
      </c>
      <c r="H764" s="275">
        <v>2017</v>
      </c>
      <c r="J764" s="271">
        <v>2014</v>
      </c>
      <c r="L764" s="269" t="str">
        <f t="shared" si="44"/>
        <v>29.08.2014</v>
      </c>
      <c r="M764">
        <v>764</v>
      </c>
      <c r="N764" s="272" t="s">
        <v>756</v>
      </c>
      <c r="O764">
        <v>764</v>
      </c>
      <c r="P764" s="266">
        <f t="shared" si="47"/>
        <v>41880</v>
      </c>
      <c r="Q764">
        <f t="shared" si="46"/>
        <v>764</v>
      </c>
    </row>
    <row r="765" spans="2:17">
      <c r="B765">
        <f t="shared" si="45"/>
        <v>765</v>
      </c>
      <c r="C765" s="266">
        <v>43693</v>
      </c>
      <c r="E765" s="269">
        <v>43693</v>
      </c>
      <c r="G765" s="269" t="s">
        <v>277</v>
      </c>
      <c r="H765" s="275">
        <v>2019</v>
      </c>
      <c r="J765" s="271">
        <v>2014</v>
      </c>
      <c r="L765" s="269" t="str">
        <f t="shared" si="44"/>
        <v>16.08.2014</v>
      </c>
      <c r="M765">
        <v>765</v>
      </c>
      <c r="N765" s="272" t="s">
        <v>1384</v>
      </c>
      <c r="O765">
        <v>765</v>
      </c>
      <c r="P765" s="266">
        <f t="shared" si="47"/>
        <v>41867</v>
      </c>
      <c r="Q765">
        <f t="shared" si="46"/>
        <v>765</v>
      </c>
    </row>
    <row r="766" spans="2:17">
      <c r="B766">
        <f t="shared" si="45"/>
        <v>766</v>
      </c>
      <c r="C766" s="266">
        <v>43693</v>
      </c>
      <c r="E766" s="269">
        <v>43693</v>
      </c>
      <c r="G766" s="269" t="s">
        <v>277</v>
      </c>
      <c r="H766" s="275">
        <v>2019</v>
      </c>
      <c r="J766" s="271">
        <v>2014</v>
      </c>
      <c r="L766" s="269" t="str">
        <f t="shared" si="44"/>
        <v>16.08.2014</v>
      </c>
      <c r="M766">
        <v>766</v>
      </c>
      <c r="N766" s="272" t="s">
        <v>1384</v>
      </c>
      <c r="O766">
        <v>766</v>
      </c>
      <c r="P766" s="266">
        <f t="shared" si="47"/>
        <v>41867</v>
      </c>
      <c r="Q766">
        <f t="shared" si="46"/>
        <v>766</v>
      </c>
    </row>
    <row r="767" spans="2:17">
      <c r="B767">
        <f t="shared" si="45"/>
        <v>767</v>
      </c>
      <c r="C767" s="266"/>
      <c r="E767" s="269"/>
      <c r="G767" s="269"/>
      <c r="H767" s="275"/>
      <c r="J767" s="271"/>
      <c r="L767" s="269" t="str">
        <f t="shared" si="44"/>
        <v/>
      </c>
      <c r="M767">
        <v>767</v>
      </c>
      <c r="N767" s="272" t="s">
        <v>170</v>
      </c>
      <c r="O767">
        <v>767</v>
      </c>
      <c r="P767" s="266"/>
      <c r="Q767">
        <f t="shared" si="46"/>
        <v>767</v>
      </c>
    </row>
    <row r="768" spans="2:17">
      <c r="B768">
        <f t="shared" si="45"/>
        <v>768</v>
      </c>
      <c r="C768" s="266"/>
      <c r="E768" s="269"/>
      <c r="G768" s="269"/>
      <c r="H768" s="275"/>
      <c r="J768" s="271"/>
      <c r="L768" s="269" t="str">
        <f t="shared" si="44"/>
        <v/>
      </c>
      <c r="M768">
        <v>768</v>
      </c>
      <c r="N768" s="272" t="s">
        <v>170</v>
      </c>
      <c r="O768">
        <v>768</v>
      </c>
      <c r="P768" s="266"/>
      <c r="Q768">
        <f t="shared" si="46"/>
        <v>768</v>
      </c>
    </row>
    <row r="769" spans="2:17">
      <c r="B769">
        <f t="shared" si="45"/>
        <v>769</v>
      </c>
      <c r="C769" s="266"/>
      <c r="E769" s="269"/>
      <c r="G769" s="269"/>
      <c r="H769" s="275"/>
      <c r="J769" s="271"/>
      <c r="L769" s="269" t="str">
        <f t="shared" si="44"/>
        <v/>
      </c>
      <c r="M769">
        <v>769</v>
      </c>
      <c r="N769" s="272" t="s">
        <v>170</v>
      </c>
      <c r="O769">
        <v>769</v>
      </c>
      <c r="P769" s="266"/>
      <c r="Q769">
        <f t="shared" si="46"/>
        <v>769</v>
      </c>
    </row>
    <row r="770" spans="2:17">
      <c r="B770">
        <f t="shared" si="45"/>
        <v>770</v>
      </c>
      <c r="C770" s="266"/>
      <c r="E770" s="269"/>
      <c r="G770" s="269"/>
      <c r="H770" s="275"/>
      <c r="J770" s="271"/>
      <c r="L770" s="269" t="str">
        <f t="shared" ref="L770:L833" si="48">CONCATENATE(G770,J770)</f>
        <v/>
      </c>
      <c r="M770">
        <v>770</v>
      </c>
      <c r="N770" s="272" t="s">
        <v>170</v>
      </c>
      <c r="O770">
        <v>770</v>
      </c>
      <c r="P770" s="266"/>
      <c r="Q770">
        <f t="shared" si="46"/>
        <v>770</v>
      </c>
    </row>
    <row r="771" spans="2:17">
      <c r="B771">
        <f t="shared" ref="B771:B834" si="49">B770+1</f>
        <v>771</v>
      </c>
      <c r="C771" s="266"/>
      <c r="E771" s="269"/>
      <c r="G771" s="269"/>
      <c r="H771" s="275"/>
      <c r="J771" s="271"/>
      <c r="L771" s="269" t="str">
        <f t="shared" si="48"/>
        <v/>
      </c>
      <c r="M771">
        <v>771</v>
      </c>
      <c r="N771" s="272" t="s">
        <v>170</v>
      </c>
      <c r="O771">
        <v>771</v>
      </c>
      <c r="P771" s="266"/>
      <c r="Q771">
        <f t="shared" ref="Q771:Q834" si="50">Q770+1</f>
        <v>771</v>
      </c>
    </row>
    <row r="772" spans="2:17">
      <c r="B772">
        <f t="shared" si="49"/>
        <v>772</v>
      </c>
      <c r="C772" s="266">
        <v>44190</v>
      </c>
      <c r="E772" s="269">
        <v>44190</v>
      </c>
      <c r="G772" s="269" t="s">
        <v>337</v>
      </c>
      <c r="H772" s="275">
        <v>2020</v>
      </c>
      <c r="J772" s="271">
        <v>2015</v>
      </c>
      <c r="L772" s="269" t="str">
        <f t="shared" si="48"/>
        <v>25.12.2015</v>
      </c>
      <c r="M772">
        <v>772</v>
      </c>
      <c r="N772" s="272" t="s">
        <v>687</v>
      </c>
      <c r="O772">
        <v>772</v>
      </c>
      <c r="P772" s="266">
        <f t="shared" ref="P772:P833" si="51">VALUE(N772)</f>
        <v>42363</v>
      </c>
      <c r="Q772">
        <f t="shared" si="50"/>
        <v>772</v>
      </c>
    </row>
    <row r="773" spans="2:17">
      <c r="B773">
        <f t="shared" si="49"/>
        <v>773</v>
      </c>
      <c r="C773" s="266">
        <v>44311</v>
      </c>
      <c r="E773" s="269">
        <v>44311</v>
      </c>
      <c r="G773" s="269" t="s">
        <v>423</v>
      </c>
      <c r="H773" s="275">
        <v>2021</v>
      </c>
      <c r="J773" s="271">
        <v>2016</v>
      </c>
      <c r="L773" s="269" t="str">
        <f t="shared" si="48"/>
        <v>25.04.2016</v>
      </c>
      <c r="M773">
        <v>773</v>
      </c>
      <c r="N773" s="272" t="s">
        <v>811</v>
      </c>
      <c r="O773">
        <v>773</v>
      </c>
      <c r="P773" s="266">
        <f t="shared" si="51"/>
        <v>42485</v>
      </c>
      <c r="Q773">
        <f t="shared" si="50"/>
        <v>773</v>
      </c>
    </row>
    <row r="774" spans="2:17">
      <c r="B774">
        <f t="shared" si="49"/>
        <v>774</v>
      </c>
      <c r="C774" s="266">
        <v>43969</v>
      </c>
      <c r="E774" s="269">
        <v>43969</v>
      </c>
      <c r="G774" s="269" t="s">
        <v>332</v>
      </c>
      <c r="H774" s="275">
        <v>2020</v>
      </c>
      <c r="J774" s="271">
        <v>2015</v>
      </c>
      <c r="L774" s="269" t="str">
        <f t="shared" si="48"/>
        <v>18.05.2015</v>
      </c>
      <c r="M774">
        <v>774</v>
      </c>
      <c r="N774" s="272" t="s">
        <v>680</v>
      </c>
      <c r="O774">
        <v>774</v>
      </c>
      <c r="P774" s="266">
        <f t="shared" si="51"/>
        <v>42142</v>
      </c>
      <c r="Q774">
        <f t="shared" si="50"/>
        <v>774</v>
      </c>
    </row>
    <row r="775" spans="2:17">
      <c r="B775">
        <f t="shared" si="49"/>
        <v>775</v>
      </c>
      <c r="C775" s="266">
        <v>39619</v>
      </c>
      <c r="E775" s="269">
        <v>39619</v>
      </c>
      <c r="G775" s="269" t="s">
        <v>394</v>
      </c>
      <c r="H775" s="275">
        <v>2008</v>
      </c>
      <c r="J775" s="271">
        <v>2003</v>
      </c>
      <c r="L775" s="269" t="str">
        <f t="shared" si="48"/>
        <v>20.06.2003</v>
      </c>
      <c r="M775">
        <v>775</v>
      </c>
      <c r="N775" s="272" t="s">
        <v>1385</v>
      </c>
      <c r="O775">
        <v>775</v>
      </c>
      <c r="P775" s="266">
        <f t="shared" si="51"/>
        <v>37792</v>
      </c>
      <c r="Q775">
        <f t="shared" si="50"/>
        <v>775</v>
      </c>
    </row>
    <row r="776" spans="2:17">
      <c r="B776">
        <f t="shared" si="49"/>
        <v>776</v>
      </c>
      <c r="C776" s="266"/>
      <c r="E776" s="269"/>
      <c r="G776" s="269"/>
      <c r="H776" s="275"/>
      <c r="J776" s="271"/>
      <c r="L776" s="269" t="str">
        <f t="shared" si="48"/>
        <v/>
      </c>
      <c r="M776">
        <v>776</v>
      </c>
      <c r="N776" s="272" t="s">
        <v>170</v>
      </c>
      <c r="O776">
        <v>776</v>
      </c>
      <c r="P776" s="266"/>
      <c r="Q776">
        <f t="shared" si="50"/>
        <v>776</v>
      </c>
    </row>
    <row r="777" spans="2:17">
      <c r="B777">
        <f t="shared" si="49"/>
        <v>777</v>
      </c>
      <c r="C777" s="266">
        <v>44339</v>
      </c>
      <c r="E777" s="269">
        <v>44339</v>
      </c>
      <c r="G777" s="269" t="s">
        <v>255</v>
      </c>
      <c r="H777" s="275">
        <v>2021</v>
      </c>
      <c r="J777" s="271">
        <v>2016</v>
      </c>
      <c r="L777" s="269" t="str">
        <f t="shared" si="48"/>
        <v>23.05.2016</v>
      </c>
      <c r="M777">
        <v>777</v>
      </c>
      <c r="N777" s="272" t="s">
        <v>1327</v>
      </c>
      <c r="O777">
        <v>777</v>
      </c>
      <c r="P777" s="266">
        <f t="shared" si="51"/>
        <v>42513</v>
      </c>
      <c r="Q777">
        <f t="shared" si="50"/>
        <v>777</v>
      </c>
    </row>
    <row r="778" spans="2:17">
      <c r="B778">
        <f t="shared" si="49"/>
        <v>778</v>
      </c>
      <c r="C778" s="266">
        <v>43921</v>
      </c>
      <c r="E778" s="269">
        <v>43921</v>
      </c>
      <c r="G778" s="269" t="s">
        <v>273</v>
      </c>
      <c r="H778" s="275">
        <v>2020</v>
      </c>
      <c r="J778" s="271">
        <v>2015</v>
      </c>
      <c r="L778" s="269" t="str">
        <f t="shared" si="48"/>
        <v>31.03.2015</v>
      </c>
      <c r="M778">
        <v>778</v>
      </c>
      <c r="N778" s="272" t="s">
        <v>956</v>
      </c>
      <c r="O778">
        <v>778</v>
      </c>
      <c r="P778" s="266">
        <f t="shared" si="51"/>
        <v>42094</v>
      </c>
      <c r="Q778">
        <f t="shared" si="50"/>
        <v>778</v>
      </c>
    </row>
    <row r="779" spans="2:17">
      <c r="B779">
        <f t="shared" si="49"/>
        <v>779</v>
      </c>
      <c r="C779" s="266">
        <v>44196</v>
      </c>
      <c r="E779" s="269">
        <v>44196</v>
      </c>
      <c r="G779" s="269" t="s">
        <v>256</v>
      </c>
      <c r="H779" s="275">
        <v>2020</v>
      </c>
      <c r="J779" s="271">
        <v>2015</v>
      </c>
      <c r="L779" s="269" t="str">
        <f t="shared" si="48"/>
        <v>31.12.2015</v>
      </c>
      <c r="M779">
        <v>779</v>
      </c>
      <c r="N779" s="272" t="s">
        <v>830</v>
      </c>
      <c r="O779">
        <v>779</v>
      </c>
      <c r="P779" s="266">
        <f t="shared" si="51"/>
        <v>42369</v>
      </c>
      <c r="Q779">
        <f t="shared" si="50"/>
        <v>779</v>
      </c>
    </row>
    <row r="780" spans="2:17">
      <c r="B780">
        <f t="shared" si="49"/>
        <v>780</v>
      </c>
      <c r="C780" s="266">
        <v>42341</v>
      </c>
      <c r="E780" s="269">
        <v>42341</v>
      </c>
      <c r="G780" s="269" t="s">
        <v>240</v>
      </c>
      <c r="H780" s="275">
        <v>2015</v>
      </c>
      <c r="J780" s="271">
        <v>2010</v>
      </c>
      <c r="L780" s="269" t="str">
        <f t="shared" si="48"/>
        <v>03.12.2010</v>
      </c>
      <c r="M780">
        <v>780</v>
      </c>
      <c r="N780" s="272" t="s">
        <v>862</v>
      </c>
      <c r="O780">
        <v>780</v>
      </c>
      <c r="P780" s="266">
        <f t="shared" si="51"/>
        <v>40515</v>
      </c>
      <c r="Q780">
        <f t="shared" si="50"/>
        <v>780</v>
      </c>
    </row>
    <row r="781" spans="2:17">
      <c r="B781">
        <f t="shared" si="49"/>
        <v>781</v>
      </c>
      <c r="C781" s="266">
        <v>44307</v>
      </c>
      <c r="E781" s="269">
        <v>44307</v>
      </c>
      <c r="G781" s="269" t="s">
        <v>297</v>
      </c>
      <c r="H781" s="275">
        <v>2021</v>
      </c>
      <c r="J781" s="271">
        <v>2016</v>
      </c>
      <c r="L781" s="269" t="str">
        <f t="shared" si="48"/>
        <v>21.04.2016</v>
      </c>
      <c r="M781">
        <v>781</v>
      </c>
      <c r="N781" s="272" t="s">
        <v>652</v>
      </c>
      <c r="O781">
        <v>781</v>
      </c>
      <c r="P781" s="266">
        <f t="shared" si="51"/>
        <v>42481</v>
      </c>
      <c r="Q781">
        <f t="shared" si="50"/>
        <v>781</v>
      </c>
    </row>
    <row r="782" spans="2:17">
      <c r="B782">
        <f t="shared" si="49"/>
        <v>782</v>
      </c>
      <c r="C782" s="266">
        <v>42942</v>
      </c>
      <c r="E782" s="269">
        <v>42942</v>
      </c>
      <c r="G782" s="269" t="s">
        <v>514</v>
      </c>
      <c r="H782" s="275">
        <v>2017</v>
      </c>
      <c r="J782" s="271">
        <v>2012</v>
      </c>
      <c r="L782" s="269" t="str">
        <f t="shared" si="48"/>
        <v>26.07.2012</v>
      </c>
      <c r="M782">
        <v>782</v>
      </c>
      <c r="N782" s="272" t="s">
        <v>1386</v>
      </c>
      <c r="O782">
        <v>782</v>
      </c>
      <c r="P782" s="266">
        <f t="shared" si="51"/>
        <v>41116</v>
      </c>
      <c r="Q782">
        <f t="shared" si="50"/>
        <v>782</v>
      </c>
    </row>
    <row r="783" spans="2:17">
      <c r="B783">
        <f t="shared" si="49"/>
        <v>783</v>
      </c>
      <c r="C783" s="266">
        <v>42507</v>
      </c>
      <c r="E783" s="269">
        <v>42507</v>
      </c>
      <c r="G783" s="269" t="s">
        <v>351</v>
      </c>
      <c r="H783" s="275">
        <v>2016</v>
      </c>
      <c r="J783" s="271">
        <v>2011</v>
      </c>
      <c r="L783" s="269" t="str">
        <f t="shared" si="48"/>
        <v>17.05.2011</v>
      </c>
      <c r="M783">
        <v>783</v>
      </c>
      <c r="N783" s="272" t="s">
        <v>1387</v>
      </c>
      <c r="O783">
        <v>783</v>
      </c>
      <c r="P783" s="266">
        <f t="shared" si="51"/>
        <v>40680</v>
      </c>
      <c r="Q783">
        <f t="shared" si="50"/>
        <v>783</v>
      </c>
    </row>
    <row r="784" spans="2:17">
      <c r="B784">
        <f t="shared" si="49"/>
        <v>784</v>
      </c>
      <c r="C784" s="266">
        <v>44367</v>
      </c>
      <c r="E784" s="269">
        <v>44367</v>
      </c>
      <c r="G784" s="269" t="s">
        <v>394</v>
      </c>
      <c r="H784" s="275">
        <v>2021</v>
      </c>
      <c r="J784" s="271">
        <v>2016</v>
      </c>
      <c r="L784" s="269" t="str">
        <f t="shared" si="48"/>
        <v>20.06.2016</v>
      </c>
      <c r="M784">
        <v>784</v>
      </c>
      <c r="N784" s="272" t="s">
        <v>980</v>
      </c>
      <c r="O784">
        <v>784</v>
      </c>
      <c r="P784" s="266">
        <f t="shared" si="51"/>
        <v>42541</v>
      </c>
      <c r="Q784">
        <f t="shared" si="50"/>
        <v>784</v>
      </c>
    </row>
    <row r="785" spans="2:17">
      <c r="B785">
        <f t="shared" si="49"/>
        <v>785</v>
      </c>
      <c r="C785" s="266">
        <v>41773</v>
      </c>
      <c r="E785" s="269">
        <v>41773</v>
      </c>
      <c r="G785" s="269" t="s">
        <v>254</v>
      </c>
      <c r="H785" s="275">
        <v>2014</v>
      </c>
      <c r="J785" s="271">
        <v>2009</v>
      </c>
      <c r="L785" s="269" t="str">
        <f t="shared" si="48"/>
        <v>14.05.2009</v>
      </c>
      <c r="M785">
        <v>785</v>
      </c>
      <c r="N785" s="272" t="s">
        <v>1388</v>
      </c>
      <c r="O785">
        <v>785</v>
      </c>
      <c r="P785" s="266">
        <f t="shared" si="51"/>
        <v>39947</v>
      </c>
      <c r="Q785">
        <f t="shared" si="50"/>
        <v>785</v>
      </c>
    </row>
    <row r="786" spans="2:17">
      <c r="B786">
        <f t="shared" si="49"/>
        <v>786</v>
      </c>
      <c r="C786" s="266"/>
      <c r="E786" s="269"/>
      <c r="G786" s="269"/>
      <c r="H786" s="275"/>
      <c r="J786" s="271"/>
      <c r="L786" s="269" t="str">
        <f t="shared" si="48"/>
        <v/>
      </c>
      <c r="M786">
        <v>786</v>
      </c>
      <c r="N786" s="272" t="s">
        <v>170</v>
      </c>
      <c r="O786">
        <v>786</v>
      </c>
      <c r="P786" s="266"/>
      <c r="Q786">
        <f t="shared" si="50"/>
        <v>786</v>
      </c>
    </row>
    <row r="787" spans="2:17">
      <c r="B787">
        <f t="shared" si="49"/>
        <v>787</v>
      </c>
      <c r="C787" s="266">
        <v>43605</v>
      </c>
      <c r="E787" s="269">
        <v>43605</v>
      </c>
      <c r="G787" s="269" t="s">
        <v>333</v>
      </c>
      <c r="H787" s="275">
        <v>2019</v>
      </c>
      <c r="J787" s="271">
        <v>2016</v>
      </c>
      <c r="L787" s="269" t="str">
        <f t="shared" si="48"/>
        <v>20.05.2016</v>
      </c>
      <c r="M787">
        <v>787</v>
      </c>
      <c r="N787" s="272" t="s">
        <v>681</v>
      </c>
      <c r="O787">
        <v>787</v>
      </c>
      <c r="P787" s="266">
        <f t="shared" si="51"/>
        <v>42510</v>
      </c>
      <c r="Q787">
        <f t="shared" si="50"/>
        <v>787</v>
      </c>
    </row>
    <row r="788" spans="2:17">
      <c r="B788">
        <f t="shared" si="49"/>
        <v>788</v>
      </c>
      <c r="C788" s="266">
        <v>43744</v>
      </c>
      <c r="E788" s="269">
        <v>43744</v>
      </c>
      <c r="G788" s="269" t="s">
        <v>274</v>
      </c>
      <c r="H788" s="275">
        <v>2019</v>
      </c>
      <c r="J788" s="271">
        <v>2014</v>
      </c>
      <c r="L788" s="269" t="str">
        <f t="shared" si="48"/>
        <v>06.10.2014</v>
      </c>
      <c r="M788">
        <v>788</v>
      </c>
      <c r="N788" s="272" t="s">
        <v>1389</v>
      </c>
      <c r="O788">
        <v>788</v>
      </c>
      <c r="P788" s="266">
        <f t="shared" si="51"/>
        <v>41918</v>
      </c>
      <c r="Q788">
        <f t="shared" si="50"/>
        <v>788</v>
      </c>
    </row>
    <row r="789" spans="2:17">
      <c r="B789">
        <f t="shared" si="49"/>
        <v>789</v>
      </c>
      <c r="C789" s="266">
        <v>40266</v>
      </c>
      <c r="E789" s="269">
        <v>40266</v>
      </c>
      <c r="G789" s="269" t="s">
        <v>372</v>
      </c>
      <c r="H789" s="275">
        <v>2010</v>
      </c>
      <c r="J789" s="271">
        <v>2005</v>
      </c>
      <c r="L789" s="269" t="str">
        <f t="shared" si="48"/>
        <v>29.03.2005</v>
      </c>
      <c r="M789">
        <v>789</v>
      </c>
      <c r="N789" s="272" t="s">
        <v>1390</v>
      </c>
      <c r="O789">
        <v>789</v>
      </c>
      <c r="P789" s="266">
        <f t="shared" si="51"/>
        <v>38440</v>
      </c>
      <c r="Q789">
        <f t="shared" si="50"/>
        <v>789</v>
      </c>
    </row>
    <row r="790" spans="2:17">
      <c r="B790">
        <f t="shared" si="49"/>
        <v>790</v>
      </c>
      <c r="C790" s="266">
        <v>43705</v>
      </c>
      <c r="E790" s="269">
        <v>43705</v>
      </c>
      <c r="G790" s="269" t="s">
        <v>318</v>
      </c>
      <c r="H790" s="275">
        <v>2019</v>
      </c>
      <c r="J790" s="271">
        <v>2014</v>
      </c>
      <c r="L790" s="269" t="str">
        <f t="shared" si="48"/>
        <v>28.08.2014</v>
      </c>
      <c r="M790">
        <v>790</v>
      </c>
      <c r="N790" s="272" t="s">
        <v>831</v>
      </c>
      <c r="O790">
        <v>790</v>
      </c>
      <c r="P790" s="266">
        <f t="shared" si="51"/>
        <v>41879</v>
      </c>
      <c r="Q790">
        <f t="shared" si="50"/>
        <v>790</v>
      </c>
    </row>
    <row r="791" spans="2:17">
      <c r="B791">
        <f t="shared" si="49"/>
        <v>791</v>
      </c>
      <c r="C791" s="266">
        <v>43109</v>
      </c>
      <c r="E791" s="269">
        <v>43109</v>
      </c>
      <c r="G791" s="269" t="s">
        <v>422</v>
      </c>
      <c r="H791" s="275">
        <v>2018</v>
      </c>
      <c r="J791" s="271">
        <v>2013</v>
      </c>
      <c r="L791" s="269" t="str">
        <f t="shared" si="48"/>
        <v>09.01.2013</v>
      </c>
      <c r="M791">
        <v>791</v>
      </c>
      <c r="N791" s="272" t="s">
        <v>810</v>
      </c>
      <c r="O791">
        <v>791</v>
      </c>
      <c r="P791" s="266">
        <f t="shared" si="51"/>
        <v>41283</v>
      </c>
      <c r="Q791">
        <f t="shared" si="50"/>
        <v>791</v>
      </c>
    </row>
    <row r="792" spans="2:17">
      <c r="B792">
        <f t="shared" si="49"/>
        <v>792</v>
      </c>
      <c r="C792" s="266">
        <v>42869</v>
      </c>
      <c r="E792" s="269">
        <v>42869</v>
      </c>
      <c r="G792" s="269" t="s">
        <v>254</v>
      </c>
      <c r="H792" s="275">
        <v>2017</v>
      </c>
      <c r="J792" s="271">
        <v>2012</v>
      </c>
      <c r="L792" s="269" t="str">
        <f t="shared" si="48"/>
        <v>14.05.2012</v>
      </c>
      <c r="M792">
        <v>792</v>
      </c>
      <c r="N792" s="272" t="s">
        <v>1391</v>
      </c>
      <c r="O792">
        <v>792</v>
      </c>
      <c r="P792" s="266">
        <f t="shared" si="51"/>
        <v>41043</v>
      </c>
      <c r="Q792">
        <f t="shared" si="50"/>
        <v>792</v>
      </c>
    </row>
    <row r="793" spans="2:17">
      <c r="B793">
        <f t="shared" si="49"/>
        <v>793</v>
      </c>
      <c r="C793" s="266">
        <v>42075</v>
      </c>
      <c r="E793" s="269">
        <v>42075</v>
      </c>
      <c r="G793" s="269" t="s">
        <v>360</v>
      </c>
      <c r="H793" s="275">
        <v>2015</v>
      </c>
      <c r="J793" s="271">
        <v>2010</v>
      </c>
      <c r="L793" s="269" t="str">
        <f t="shared" si="48"/>
        <v>12.03.2010</v>
      </c>
      <c r="M793">
        <v>793</v>
      </c>
      <c r="N793" s="272" t="s">
        <v>1392</v>
      </c>
      <c r="O793">
        <v>793</v>
      </c>
      <c r="P793" s="266">
        <f t="shared" si="51"/>
        <v>40249</v>
      </c>
      <c r="Q793">
        <f t="shared" si="50"/>
        <v>793</v>
      </c>
    </row>
    <row r="794" spans="2:17">
      <c r="B794">
        <f t="shared" si="49"/>
        <v>794</v>
      </c>
      <c r="C794" s="266">
        <v>42559</v>
      </c>
      <c r="E794" s="269">
        <v>42559</v>
      </c>
      <c r="G794" s="269" t="s">
        <v>296</v>
      </c>
      <c r="H794" s="275">
        <v>2016</v>
      </c>
      <c r="J794" s="271">
        <v>2011</v>
      </c>
      <c r="L794" s="269" t="str">
        <f t="shared" si="48"/>
        <v>08.07.2011</v>
      </c>
      <c r="M794">
        <v>794</v>
      </c>
      <c r="N794" s="272" t="s">
        <v>870</v>
      </c>
      <c r="O794">
        <v>794</v>
      </c>
      <c r="P794" s="266">
        <f t="shared" si="51"/>
        <v>40732</v>
      </c>
      <c r="Q794">
        <f t="shared" si="50"/>
        <v>794</v>
      </c>
    </row>
    <row r="795" spans="2:17">
      <c r="B795">
        <f t="shared" si="49"/>
        <v>795</v>
      </c>
      <c r="C795" s="266">
        <v>43270</v>
      </c>
      <c r="E795" s="269">
        <v>43270</v>
      </c>
      <c r="G795" s="269" t="s">
        <v>243</v>
      </c>
      <c r="H795" s="275">
        <v>2018</v>
      </c>
      <c r="J795" s="271">
        <v>2013</v>
      </c>
      <c r="L795" s="269" t="str">
        <f t="shared" si="48"/>
        <v>19.06.2013</v>
      </c>
      <c r="M795">
        <v>795</v>
      </c>
      <c r="N795" s="272" t="s">
        <v>1393</v>
      </c>
      <c r="O795">
        <v>795</v>
      </c>
      <c r="P795" s="266">
        <f t="shared" si="51"/>
        <v>41444</v>
      </c>
      <c r="Q795">
        <f t="shared" si="50"/>
        <v>795</v>
      </c>
    </row>
    <row r="796" spans="2:17">
      <c r="B796">
        <f t="shared" si="49"/>
        <v>796</v>
      </c>
      <c r="C796" s="266">
        <v>43366</v>
      </c>
      <c r="E796" s="269">
        <v>43366</v>
      </c>
      <c r="G796" s="269" t="s">
        <v>201</v>
      </c>
      <c r="H796" s="275">
        <v>2018</v>
      </c>
      <c r="J796" s="271">
        <v>2013</v>
      </c>
      <c r="L796" s="269" t="str">
        <f t="shared" si="48"/>
        <v>23.09.2013</v>
      </c>
      <c r="M796">
        <v>796</v>
      </c>
      <c r="N796" s="272" t="s">
        <v>1173</v>
      </c>
      <c r="O796">
        <v>796</v>
      </c>
      <c r="P796" s="266">
        <f t="shared" si="51"/>
        <v>41540</v>
      </c>
      <c r="Q796">
        <f t="shared" si="50"/>
        <v>796</v>
      </c>
    </row>
    <row r="797" spans="2:17">
      <c r="B797">
        <f t="shared" si="49"/>
        <v>797</v>
      </c>
      <c r="C797" s="266">
        <v>44517</v>
      </c>
      <c r="E797" s="269">
        <v>44517</v>
      </c>
      <c r="G797" s="269" t="s">
        <v>410</v>
      </c>
      <c r="H797" s="275">
        <v>2021</v>
      </c>
      <c r="J797" s="271">
        <v>2016</v>
      </c>
      <c r="L797" s="269" t="str">
        <f t="shared" si="48"/>
        <v>17.11.2016</v>
      </c>
      <c r="M797">
        <v>797</v>
      </c>
      <c r="N797" s="272" t="s">
        <v>906</v>
      </c>
      <c r="O797">
        <v>797</v>
      </c>
      <c r="P797" s="266">
        <f t="shared" si="51"/>
        <v>42691</v>
      </c>
      <c r="Q797">
        <f t="shared" si="50"/>
        <v>797</v>
      </c>
    </row>
    <row r="798" spans="2:17">
      <c r="B798">
        <f t="shared" si="49"/>
        <v>798</v>
      </c>
      <c r="C798" s="266">
        <v>39660</v>
      </c>
      <c r="E798" s="269">
        <v>39660</v>
      </c>
      <c r="G798" s="269" t="s">
        <v>194</v>
      </c>
      <c r="H798" s="275">
        <v>2008</v>
      </c>
      <c r="J798" s="271">
        <v>2003</v>
      </c>
      <c r="L798" s="269" t="str">
        <f t="shared" si="48"/>
        <v>31.07.2003</v>
      </c>
      <c r="M798">
        <v>798</v>
      </c>
      <c r="N798" s="272" t="s">
        <v>1394</v>
      </c>
      <c r="O798">
        <v>798</v>
      </c>
      <c r="P798" s="266">
        <f t="shared" si="51"/>
        <v>37833</v>
      </c>
      <c r="Q798">
        <f t="shared" si="50"/>
        <v>798</v>
      </c>
    </row>
    <row r="799" spans="2:17">
      <c r="B799">
        <f t="shared" si="49"/>
        <v>799</v>
      </c>
      <c r="C799" s="266">
        <v>44088</v>
      </c>
      <c r="E799" s="269">
        <v>44088</v>
      </c>
      <c r="G799" s="269" t="s">
        <v>279</v>
      </c>
      <c r="H799" s="275">
        <v>2020</v>
      </c>
      <c r="J799" s="271">
        <v>2015</v>
      </c>
      <c r="L799" s="269" t="str">
        <f t="shared" si="48"/>
        <v>14.09.2015</v>
      </c>
      <c r="M799">
        <v>799</v>
      </c>
      <c r="N799" s="272" t="s">
        <v>833</v>
      </c>
      <c r="O799">
        <v>799</v>
      </c>
      <c r="P799" s="266">
        <f t="shared" si="51"/>
        <v>42261</v>
      </c>
      <c r="Q799">
        <f t="shared" si="50"/>
        <v>799</v>
      </c>
    </row>
    <row r="800" spans="2:17">
      <c r="B800">
        <f t="shared" si="49"/>
        <v>800</v>
      </c>
      <c r="C800" s="266">
        <v>42489</v>
      </c>
      <c r="E800" s="269">
        <v>42489</v>
      </c>
      <c r="G800" s="269" t="s">
        <v>331</v>
      </c>
      <c r="H800" s="275">
        <v>2016</v>
      </c>
      <c r="J800" s="271">
        <v>2013</v>
      </c>
      <c r="L800" s="269" t="str">
        <f t="shared" si="48"/>
        <v>29.04.2013</v>
      </c>
      <c r="M800">
        <v>800</v>
      </c>
      <c r="N800" s="272" t="s">
        <v>834</v>
      </c>
      <c r="O800">
        <v>800</v>
      </c>
      <c r="P800" s="266">
        <f t="shared" si="51"/>
        <v>41393</v>
      </c>
      <c r="Q800">
        <f t="shared" si="50"/>
        <v>800</v>
      </c>
    </row>
    <row r="801" spans="2:17">
      <c r="B801">
        <f t="shared" si="49"/>
        <v>801</v>
      </c>
      <c r="C801" s="266">
        <v>42843</v>
      </c>
      <c r="E801" s="269">
        <v>42843</v>
      </c>
      <c r="G801" s="269" t="s">
        <v>320</v>
      </c>
      <c r="H801" s="275">
        <v>2017</v>
      </c>
      <c r="J801" s="271">
        <v>2012</v>
      </c>
      <c r="L801" s="269" t="str">
        <f t="shared" si="48"/>
        <v>18.04.2012</v>
      </c>
      <c r="M801">
        <v>801</v>
      </c>
      <c r="N801" s="272" t="s">
        <v>1395</v>
      </c>
      <c r="O801">
        <v>801</v>
      </c>
      <c r="P801" s="266">
        <f t="shared" si="51"/>
        <v>41017</v>
      </c>
      <c r="Q801">
        <f t="shared" si="50"/>
        <v>801</v>
      </c>
    </row>
    <row r="802" spans="2:17">
      <c r="B802">
        <f t="shared" si="49"/>
        <v>802</v>
      </c>
      <c r="C802" s="266">
        <v>39882</v>
      </c>
      <c r="E802" s="269">
        <v>39882</v>
      </c>
      <c r="G802" s="269" t="s">
        <v>370</v>
      </c>
      <c r="H802" s="275">
        <v>2009</v>
      </c>
      <c r="J802" s="271">
        <v>2004</v>
      </c>
      <c r="L802" s="269" t="str">
        <f t="shared" si="48"/>
        <v>10.03.2004</v>
      </c>
      <c r="M802">
        <v>802</v>
      </c>
      <c r="N802" s="272" t="s">
        <v>1396</v>
      </c>
      <c r="O802">
        <v>802</v>
      </c>
      <c r="P802" s="266">
        <f t="shared" si="51"/>
        <v>38056</v>
      </c>
      <c r="Q802">
        <f t="shared" si="50"/>
        <v>802</v>
      </c>
    </row>
    <row r="803" spans="2:17">
      <c r="B803">
        <f t="shared" si="49"/>
        <v>803</v>
      </c>
      <c r="C803" s="266">
        <v>41948</v>
      </c>
      <c r="E803" s="269">
        <v>41948</v>
      </c>
      <c r="G803" s="269" t="s">
        <v>487</v>
      </c>
      <c r="H803" s="275">
        <v>2014</v>
      </c>
      <c r="J803" s="271">
        <v>2009</v>
      </c>
      <c r="L803" s="269" t="str">
        <f t="shared" si="48"/>
        <v>05.11.2009</v>
      </c>
      <c r="M803">
        <v>803</v>
      </c>
      <c r="N803" s="272" t="s">
        <v>1397</v>
      </c>
      <c r="O803">
        <v>803</v>
      </c>
      <c r="P803" s="266">
        <f t="shared" si="51"/>
        <v>40122</v>
      </c>
      <c r="Q803">
        <f t="shared" si="50"/>
        <v>803</v>
      </c>
    </row>
    <row r="804" spans="2:17">
      <c r="B804">
        <f t="shared" si="49"/>
        <v>804</v>
      </c>
      <c r="C804" s="266">
        <v>41847</v>
      </c>
      <c r="E804" s="269">
        <v>41847</v>
      </c>
      <c r="G804" s="269" t="s">
        <v>247</v>
      </c>
      <c r="H804" s="275">
        <v>2014</v>
      </c>
      <c r="J804" s="271">
        <v>2009</v>
      </c>
      <c r="L804" s="269" t="str">
        <f t="shared" si="48"/>
        <v>27.07.2009</v>
      </c>
      <c r="M804">
        <v>804</v>
      </c>
      <c r="N804" s="272" t="s">
        <v>1398</v>
      </c>
      <c r="O804">
        <v>804</v>
      </c>
      <c r="P804" s="266">
        <f t="shared" si="51"/>
        <v>40021</v>
      </c>
      <c r="Q804">
        <f t="shared" si="50"/>
        <v>804</v>
      </c>
    </row>
    <row r="805" spans="2:17">
      <c r="B805">
        <f t="shared" si="49"/>
        <v>805</v>
      </c>
      <c r="C805" s="266">
        <v>41862</v>
      </c>
      <c r="E805" s="269">
        <v>41862</v>
      </c>
      <c r="G805" s="269" t="s">
        <v>407</v>
      </c>
      <c r="H805" s="275">
        <v>2014</v>
      </c>
      <c r="J805" s="271">
        <v>2009</v>
      </c>
      <c r="L805" s="269" t="str">
        <f t="shared" si="48"/>
        <v>11.08.2009</v>
      </c>
      <c r="M805">
        <v>805</v>
      </c>
      <c r="N805" s="272" t="s">
        <v>1399</v>
      </c>
      <c r="O805">
        <v>805</v>
      </c>
      <c r="P805" s="266">
        <f t="shared" si="51"/>
        <v>40036</v>
      </c>
      <c r="Q805">
        <f t="shared" si="50"/>
        <v>805</v>
      </c>
    </row>
    <row r="806" spans="2:17">
      <c r="B806">
        <f t="shared" si="49"/>
        <v>806</v>
      </c>
      <c r="C806" s="266">
        <v>44085</v>
      </c>
      <c r="E806" s="269">
        <v>44085</v>
      </c>
      <c r="G806" s="269" t="s">
        <v>509</v>
      </c>
      <c r="H806" s="275">
        <v>2020</v>
      </c>
      <c r="J806" s="271">
        <v>2015</v>
      </c>
      <c r="L806" s="269" t="str">
        <f t="shared" si="48"/>
        <v>11.09.2015</v>
      </c>
      <c r="M806">
        <v>806</v>
      </c>
      <c r="N806" s="272" t="s">
        <v>1306</v>
      </c>
      <c r="O806">
        <v>806</v>
      </c>
      <c r="P806" s="266">
        <f t="shared" si="51"/>
        <v>42258</v>
      </c>
      <c r="Q806">
        <f t="shared" si="50"/>
        <v>806</v>
      </c>
    </row>
    <row r="807" spans="2:17">
      <c r="B807">
        <f t="shared" si="49"/>
        <v>807</v>
      </c>
      <c r="C807" s="266">
        <v>41898</v>
      </c>
      <c r="E807" s="269">
        <v>41898</v>
      </c>
      <c r="G807" s="269" t="s">
        <v>221</v>
      </c>
      <c r="H807" s="275">
        <v>2014</v>
      </c>
      <c r="J807" s="271">
        <v>2009</v>
      </c>
      <c r="L807" s="269" t="str">
        <f t="shared" si="48"/>
        <v>16.09.2009</v>
      </c>
      <c r="M807">
        <v>807</v>
      </c>
      <c r="N807" s="272" t="s">
        <v>1400</v>
      </c>
      <c r="O807">
        <v>807</v>
      </c>
      <c r="P807" s="266">
        <f t="shared" si="51"/>
        <v>40072</v>
      </c>
      <c r="Q807">
        <f t="shared" si="50"/>
        <v>807</v>
      </c>
    </row>
    <row r="808" spans="2:17">
      <c r="B808">
        <f t="shared" si="49"/>
        <v>808</v>
      </c>
      <c r="C808" s="266">
        <v>42382</v>
      </c>
      <c r="E808" s="269">
        <v>42382</v>
      </c>
      <c r="G808" s="269" t="s">
        <v>266</v>
      </c>
      <c r="H808" s="275">
        <v>2016</v>
      </c>
      <c r="J808" s="271">
        <v>2011</v>
      </c>
      <c r="L808" s="269" t="str">
        <f t="shared" si="48"/>
        <v>13.01.2011</v>
      </c>
      <c r="M808">
        <v>808</v>
      </c>
      <c r="N808" s="272" t="s">
        <v>863</v>
      </c>
      <c r="O808">
        <v>808</v>
      </c>
      <c r="P808" s="266">
        <f t="shared" si="51"/>
        <v>40556</v>
      </c>
      <c r="Q808">
        <f t="shared" si="50"/>
        <v>808</v>
      </c>
    </row>
    <row r="809" spans="2:17">
      <c r="B809">
        <f t="shared" si="49"/>
        <v>809</v>
      </c>
      <c r="C809" s="266">
        <v>42523</v>
      </c>
      <c r="E809" s="269">
        <v>42523</v>
      </c>
      <c r="G809" s="269" t="s">
        <v>502</v>
      </c>
      <c r="H809" s="275">
        <v>2016</v>
      </c>
      <c r="J809" s="271">
        <v>2011</v>
      </c>
      <c r="L809" s="269" t="str">
        <f t="shared" si="48"/>
        <v>02.06.2011</v>
      </c>
      <c r="M809">
        <v>809</v>
      </c>
      <c r="N809" s="272" t="s">
        <v>1401</v>
      </c>
      <c r="O809">
        <v>809</v>
      </c>
      <c r="P809" s="266">
        <f t="shared" si="51"/>
        <v>40696</v>
      </c>
      <c r="Q809">
        <f t="shared" si="50"/>
        <v>809</v>
      </c>
    </row>
    <row r="810" spans="2:17">
      <c r="B810">
        <f t="shared" si="49"/>
        <v>810</v>
      </c>
      <c r="C810" s="266">
        <v>42890</v>
      </c>
      <c r="E810" s="269">
        <v>42890</v>
      </c>
      <c r="G810" s="269" t="s">
        <v>473</v>
      </c>
      <c r="H810" s="275">
        <v>2017</v>
      </c>
      <c r="J810" s="271">
        <v>2012</v>
      </c>
      <c r="L810" s="269" t="str">
        <f t="shared" si="48"/>
        <v>04.06.2012</v>
      </c>
      <c r="M810">
        <v>810</v>
      </c>
      <c r="N810" s="272" t="s">
        <v>1256</v>
      </c>
      <c r="O810">
        <v>810</v>
      </c>
      <c r="P810" s="266">
        <f t="shared" si="51"/>
        <v>41064</v>
      </c>
      <c r="Q810">
        <f t="shared" si="50"/>
        <v>810</v>
      </c>
    </row>
    <row r="811" spans="2:17">
      <c r="B811">
        <f t="shared" si="49"/>
        <v>811</v>
      </c>
      <c r="C811" s="266">
        <v>41208</v>
      </c>
      <c r="E811" s="269">
        <v>41208</v>
      </c>
      <c r="G811" s="269" t="s">
        <v>483</v>
      </c>
      <c r="H811" s="275">
        <v>2012</v>
      </c>
      <c r="J811" s="271">
        <v>2007</v>
      </c>
      <c r="L811" s="269" t="str">
        <f t="shared" si="48"/>
        <v>26.10.2007</v>
      </c>
      <c r="M811">
        <v>811</v>
      </c>
      <c r="N811" s="272" t="s">
        <v>1402</v>
      </c>
      <c r="O811">
        <v>811</v>
      </c>
      <c r="P811" s="266">
        <f t="shared" si="51"/>
        <v>39381</v>
      </c>
      <c r="Q811">
        <f t="shared" si="50"/>
        <v>811</v>
      </c>
    </row>
    <row r="812" spans="2:17">
      <c r="B812">
        <f t="shared" si="49"/>
        <v>812</v>
      </c>
      <c r="C812" s="266">
        <v>41272</v>
      </c>
      <c r="E812" s="269">
        <v>41272</v>
      </c>
      <c r="G812" s="269" t="s">
        <v>438</v>
      </c>
      <c r="H812" s="275">
        <v>2012</v>
      </c>
      <c r="J812" s="271">
        <v>2007</v>
      </c>
      <c r="L812" s="269" t="str">
        <f t="shared" si="48"/>
        <v>29.12.2007</v>
      </c>
      <c r="M812">
        <v>812</v>
      </c>
      <c r="N812" s="272" t="s">
        <v>1403</v>
      </c>
      <c r="O812">
        <v>812</v>
      </c>
      <c r="P812" s="266">
        <f t="shared" si="51"/>
        <v>39445</v>
      </c>
      <c r="Q812">
        <f t="shared" si="50"/>
        <v>812</v>
      </c>
    </row>
    <row r="813" spans="2:17">
      <c r="B813">
        <f t="shared" si="49"/>
        <v>813</v>
      </c>
      <c r="C813" s="266">
        <v>43107</v>
      </c>
      <c r="E813" s="269">
        <v>43107</v>
      </c>
      <c r="G813" s="269" t="s">
        <v>436</v>
      </c>
      <c r="H813" s="275">
        <v>2018</v>
      </c>
      <c r="J813" s="271">
        <v>2015</v>
      </c>
      <c r="L813" s="269" t="str">
        <f t="shared" si="48"/>
        <v>07.01.2015</v>
      </c>
      <c r="M813">
        <v>813</v>
      </c>
      <c r="N813" s="272" t="s">
        <v>835</v>
      </c>
      <c r="O813">
        <v>813</v>
      </c>
      <c r="P813" s="266">
        <f t="shared" si="51"/>
        <v>42011</v>
      </c>
      <c r="Q813">
        <f t="shared" si="50"/>
        <v>813</v>
      </c>
    </row>
    <row r="814" spans="2:17">
      <c r="B814">
        <f t="shared" si="49"/>
        <v>814</v>
      </c>
      <c r="C814" s="266">
        <v>40830</v>
      </c>
      <c r="E814" s="269">
        <v>40830</v>
      </c>
      <c r="G814" s="269" t="s">
        <v>375</v>
      </c>
      <c r="H814" s="275">
        <v>2011</v>
      </c>
      <c r="J814" s="271">
        <v>2008</v>
      </c>
      <c r="L814" s="269" t="str">
        <f t="shared" si="48"/>
        <v>14.10.2008</v>
      </c>
      <c r="M814">
        <v>814</v>
      </c>
      <c r="N814" s="272" t="s">
        <v>836</v>
      </c>
      <c r="O814">
        <v>814</v>
      </c>
      <c r="P814" s="266">
        <f t="shared" si="51"/>
        <v>39735</v>
      </c>
      <c r="Q814">
        <f t="shared" si="50"/>
        <v>814</v>
      </c>
    </row>
    <row r="815" spans="2:17">
      <c r="B815">
        <f t="shared" si="49"/>
        <v>815</v>
      </c>
      <c r="C815" s="266">
        <v>44141</v>
      </c>
      <c r="E815" s="269">
        <v>44141</v>
      </c>
      <c r="G815" s="269" t="s">
        <v>263</v>
      </c>
      <c r="H815" s="275">
        <v>2020</v>
      </c>
      <c r="J815" s="271">
        <v>2015</v>
      </c>
      <c r="L815" s="269" t="str">
        <f t="shared" si="48"/>
        <v>06.11.2015</v>
      </c>
      <c r="M815">
        <v>815</v>
      </c>
      <c r="N815" s="272" t="s">
        <v>599</v>
      </c>
      <c r="O815">
        <v>815</v>
      </c>
      <c r="P815" s="266">
        <f t="shared" si="51"/>
        <v>42314</v>
      </c>
      <c r="Q815">
        <f t="shared" si="50"/>
        <v>815</v>
      </c>
    </row>
    <row r="816" spans="2:17">
      <c r="B816">
        <f t="shared" si="49"/>
        <v>816</v>
      </c>
      <c r="C816" s="266">
        <v>43723</v>
      </c>
      <c r="E816" s="269">
        <v>43723</v>
      </c>
      <c r="G816" s="269" t="s">
        <v>437</v>
      </c>
      <c r="H816" s="275">
        <v>2019</v>
      </c>
      <c r="J816" s="271">
        <v>2016</v>
      </c>
      <c r="L816" s="269" t="str">
        <f t="shared" si="48"/>
        <v>15.09.2016</v>
      </c>
      <c r="M816">
        <v>816</v>
      </c>
      <c r="N816" s="272" t="s">
        <v>837</v>
      </c>
      <c r="O816">
        <v>816</v>
      </c>
      <c r="P816" s="266">
        <f t="shared" si="51"/>
        <v>42628</v>
      </c>
      <c r="Q816">
        <f t="shared" si="50"/>
        <v>816</v>
      </c>
    </row>
    <row r="817" spans="2:17">
      <c r="B817">
        <f t="shared" si="49"/>
        <v>817</v>
      </c>
      <c r="C817" s="266">
        <v>40284</v>
      </c>
      <c r="E817" s="269">
        <v>40284</v>
      </c>
      <c r="G817" s="269" t="s">
        <v>329</v>
      </c>
      <c r="H817" s="275">
        <v>2010</v>
      </c>
      <c r="J817" s="271">
        <v>2007</v>
      </c>
      <c r="L817" s="269" t="str">
        <f t="shared" si="48"/>
        <v>16.04.2007</v>
      </c>
      <c r="M817">
        <v>817</v>
      </c>
      <c r="N817" s="272" t="s">
        <v>838</v>
      </c>
      <c r="O817">
        <v>817</v>
      </c>
      <c r="P817" s="266">
        <f t="shared" si="51"/>
        <v>39188</v>
      </c>
      <c r="Q817">
        <f t="shared" si="50"/>
        <v>817</v>
      </c>
    </row>
    <row r="818" spans="2:17">
      <c r="B818">
        <f t="shared" si="49"/>
        <v>818</v>
      </c>
      <c r="C818" s="266">
        <v>44448</v>
      </c>
      <c r="E818" s="269">
        <v>44448</v>
      </c>
      <c r="G818" s="269" t="s">
        <v>190</v>
      </c>
      <c r="H818" s="275">
        <v>2021</v>
      </c>
      <c r="J818" s="271">
        <v>2016</v>
      </c>
      <c r="L818" s="269" t="str">
        <f t="shared" si="48"/>
        <v>09.09.2016</v>
      </c>
      <c r="M818">
        <v>818</v>
      </c>
      <c r="N818" s="272" t="s">
        <v>839</v>
      </c>
      <c r="O818">
        <v>818</v>
      </c>
      <c r="P818" s="266">
        <f t="shared" si="51"/>
        <v>42622</v>
      </c>
      <c r="Q818">
        <f t="shared" si="50"/>
        <v>818</v>
      </c>
    </row>
    <row r="819" spans="2:17">
      <c r="B819">
        <f t="shared" si="49"/>
        <v>819</v>
      </c>
      <c r="C819" s="266">
        <v>44007</v>
      </c>
      <c r="E819" s="269">
        <v>44007</v>
      </c>
      <c r="G819" s="269" t="s">
        <v>192</v>
      </c>
      <c r="H819" s="275">
        <v>2020</v>
      </c>
      <c r="J819" s="271">
        <v>2015</v>
      </c>
      <c r="L819" s="269" t="str">
        <f t="shared" si="48"/>
        <v>25.06.2015</v>
      </c>
      <c r="M819">
        <v>819</v>
      </c>
      <c r="N819" s="272" t="s">
        <v>1404</v>
      </c>
      <c r="O819">
        <v>819</v>
      </c>
      <c r="P819" s="266">
        <f t="shared" si="51"/>
        <v>42180</v>
      </c>
      <c r="Q819">
        <f t="shared" si="50"/>
        <v>819</v>
      </c>
    </row>
    <row r="820" spans="2:17">
      <c r="B820">
        <f t="shared" si="49"/>
        <v>820</v>
      </c>
      <c r="C820" s="266">
        <v>41272</v>
      </c>
      <c r="E820" s="269">
        <v>41272</v>
      </c>
      <c r="G820" s="269" t="s">
        <v>438</v>
      </c>
      <c r="H820" s="275">
        <v>2012</v>
      </c>
      <c r="J820" s="271">
        <v>2009</v>
      </c>
      <c r="L820" s="269" t="str">
        <f t="shared" si="48"/>
        <v>29.12.2009</v>
      </c>
      <c r="M820">
        <v>820</v>
      </c>
      <c r="N820" s="272" t="s">
        <v>840</v>
      </c>
      <c r="O820">
        <v>820</v>
      </c>
      <c r="P820" s="266">
        <f t="shared" si="51"/>
        <v>40176</v>
      </c>
      <c r="Q820">
        <f t="shared" si="50"/>
        <v>820</v>
      </c>
    </row>
    <row r="821" spans="2:17">
      <c r="B821">
        <f t="shared" si="49"/>
        <v>821</v>
      </c>
      <c r="C821" s="266">
        <v>40665</v>
      </c>
      <c r="E821" s="269">
        <v>40665</v>
      </c>
      <c r="G821" s="269" t="s">
        <v>321</v>
      </c>
      <c r="H821" s="275">
        <v>2011</v>
      </c>
      <c r="J821" s="271">
        <v>2008</v>
      </c>
      <c r="L821" s="269" t="str">
        <f t="shared" si="48"/>
        <v>02.05.2008</v>
      </c>
      <c r="M821">
        <v>821</v>
      </c>
      <c r="N821" s="272" t="s">
        <v>841</v>
      </c>
      <c r="O821">
        <v>821</v>
      </c>
      <c r="P821" s="266">
        <f t="shared" si="51"/>
        <v>39570</v>
      </c>
      <c r="Q821">
        <f t="shared" si="50"/>
        <v>821</v>
      </c>
    </row>
    <row r="822" spans="2:17">
      <c r="B822">
        <f t="shared" si="49"/>
        <v>822</v>
      </c>
      <c r="C822" s="266">
        <v>41487</v>
      </c>
      <c r="E822" s="269">
        <v>41487</v>
      </c>
      <c r="G822" s="269" t="s">
        <v>366</v>
      </c>
      <c r="H822" s="275">
        <v>2013</v>
      </c>
      <c r="J822" s="271">
        <v>2008</v>
      </c>
      <c r="L822" s="269" t="str">
        <f t="shared" si="48"/>
        <v>01.08.2008</v>
      </c>
      <c r="M822">
        <v>822</v>
      </c>
      <c r="N822" s="272" t="s">
        <v>1405</v>
      </c>
      <c r="O822">
        <v>822</v>
      </c>
      <c r="P822" s="266">
        <f t="shared" si="51"/>
        <v>39661</v>
      </c>
      <c r="Q822">
        <f t="shared" si="50"/>
        <v>822</v>
      </c>
    </row>
    <row r="823" spans="2:17">
      <c r="B823">
        <f t="shared" si="49"/>
        <v>823</v>
      </c>
      <c r="C823" s="266">
        <v>43914</v>
      </c>
      <c r="E823" s="269">
        <v>43914</v>
      </c>
      <c r="G823" s="269" t="s">
        <v>339</v>
      </c>
      <c r="H823" s="275">
        <v>2020</v>
      </c>
      <c r="J823" s="271">
        <v>2015</v>
      </c>
      <c r="L823" s="269" t="str">
        <f t="shared" si="48"/>
        <v>24.03.2015</v>
      </c>
      <c r="M823">
        <v>823</v>
      </c>
      <c r="N823" s="272" t="s">
        <v>843</v>
      </c>
      <c r="O823">
        <v>823</v>
      </c>
      <c r="P823" s="266">
        <f t="shared" si="51"/>
        <v>42087</v>
      </c>
      <c r="Q823">
        <f t="shared" si="50"/>
        <v>823</v>
      </c>
    </row>
    <row r="824" spans="2:17">
      <c r="B824">
        <f t="shared" si="49"/>
        <v>824</v>
      </c>
      <c r="C824" s="266"/>
      <c r="E824" s="269"/>
      <c r="G824" s="269"/>
      <c r="H824" s="275"/>
      <c r="J824" s="271"/>
      <c r="L824" s="269" t="str">
        <f t="shared" si="48"/>
        <v/>
      </c>
      <c r="M824">
        <v>824</v>
      </c>
      <c r="N824" s="272" t="s">
        <v>170</v>
      </c>
      <c r="O824">
        <v>824</v>
      </c>
      <c r="P824" s="266"/>
      <c r="Q824">
        <f t="shared" si="50"/>
        <v>824</v>
      </c>
    </row>
    <row r="825" spans="2:17">
      <c r="B825">
        <f t="shared" si="49"/>
        <v>825</v>
      </c>
      <c r="C825" s="266">
        <v>42749</v>
      </c>
      <c r="E825" s="269">
        <v>42749</v>
      </c>
      <c r="G825" s="269" t="s">
        <v>441</v>
      </c>
      <c r="H825" s="275">
        <v>2017</v>
      </c>
      <c r="J825" s="271">
        <v>2012</v>
      </c>
      <c r="L825" s="269" t="str">
        <f t="shared" si="48"/>
        <v>14.01.2012</v>
      </c>
      <c r="M825">
        <v>825</v>
      </c>
      <c r="N825" s="272" t="s">
        <v>1406</v>
      </c>
      <c r="O825">
        <v>825</v>
      </c>
      <c r="P825" s="266">
        <f t="shared" si="51"/>
        <v>40922</v>
      </c>
      <c r="Q825">
        <f t="shared" si="50"/>
        <v>825</v>
      </c>
    </row>
    <row r="826" spans="2:17">
      <c r="B826">
        <f t="shared" si="49"/>
        <v>826</v>
      </c>
      <c r="C826" s="266">
        <v>42555</v>
      </c>
      <c r="E826" s="269">
        <v>42555</v>
      </c>
      <c r="G826" s="269" t="s">
        <v>439</v>
      </c>
      <c r="H826" s="275">
        <v>2016</v>
      </c>
      <c r="J826" s="271">
        <v>2013</v>
      </c>
      <c r="L826" s="269" t="str">
        <f t="shared" si="48"/>
        <v>04.07.2013</v>
      </c>
      <c r="M826">
        <v>826</v>
      </c>
      <c r="N826" s="272" t="s">
        <v>844</v>
      </c>
      <c r="O826">
        <v>826</v>
      </c>
      <c r="P826" s="266">
        <f t="shared" si="51"/>
        <v>41459</v>
      </c>
      <c r="Q826">
        <f t="shared" si="50"/>
        <v>826</v>
      </c>
    </row>
    <row r="827" spans="2:17">
      <c r="B827">
        <f t="shared" si="49"/>
        <v>827</v>
      </c>
      <c r="C827" s="266">
        <v>42625</v>
      </c>
      <c r="E827" s="269">
        <v>42625</v>
      </c>
      <c r="G827" s="269" t="s">
        <v>440</v>
      </c>
      <c r="H827" s="275">
        <v>2016</v>
      </c>
      <c r="J827" s="271">
        <v>2013</v>
      </c>
      <c r="L827" s="269" t="str">
        <f t="shared" si="48"/>
        <v>12.09.2013</v>
      </c>
      <c r="M827">
        <v>827</v>
      </c>
      <c r="N827" s="272" t="s">
        <v>845</v>
      </c>
      <c r="O827">
        <v>827</v>
      </c>
      <c r="P827" s="266">
        <f t="shared" si="51"/>
        <v>41529</v>
      </c>
      <c r="Q827">
        <f t="shared" si="50"/>
        <v>827</v>
      </c>
    </row>
    <row r="828" spans="2:17">
      <c r="B828">
        <f t="shared" si="49"/>
        <v>828</v>
      </c>
      <c r="C828" s="266">
        <v>42755</v>
      </c>
      <c r="E828" s="269">
        <v>42755</v>
      </c>
      <c r="G828" s="269" t="s">
        <v>312</v>
      </c>
      <c r="H828" s="275">
        <v>2017</v>
      </c>
      <c r="J828" s="271">
        <v>2012</v>
      </c>
      <c r="L828" s="269" t="str">
        <f t="shared" si="48"/>
        <v>20.01.2012</v>
      </c>
      <c r="M828">
        <v>828</v>
      </c>
      <c r="N828" s="272" t="s">
        <v>846</v>
      </c>
      <c r="O828">
        <v>828</v>
      </c>
      <c r="P828" s="266">
        <f t="shared" si="51"/>
        <v>40928</v>
      </c>
      <c r="Q828">
        <f t="shared" si="50"/>
        <v>828</v>
      </c>
    </row>
    <row r="829" spans="2:17">
      <c r="B829">
        <f t="shared" si="49"/>
        <v>829</v>
      </c>
      <c r="C829" s="266">
        <v>44333</v>
      </c>
      <c r="E829" s="269">
        <v>44333</v>
      </c>
      <c r="G829" s="269" t="s">
        <v>351</v>
      </c>
      <c r="H829" s="275">
        <v>2021</v>
      </c>
      <c r="J829" s="271">
        <v>2016</v>
      </c>
      <c r="L829" s="269" t="str">
        <f t="shared" si="48"/>
        <v>17.05.2016</v>
      </c>
      <c r="M829">
        <v>829</v>
      </c>
      <c r="N829" s="272" t="s">
        <v>707</v>
      </c>
      <c r="O829">
        <v>829</v>
      </c>
      <c r="P829" s="266">
        <f t="shared" si="51"/>
        <v>42507</v>
      </c>
      <c r="Q829">
        <f t="shared" si="50"/>
        <v>829</v>
      </c>
    </row>
    <row r="830" spans="2:17">
      <c r="B830">
        <f t="shared" si="49"/>
        <v>830</v>
      </c>
      <c r="C830" s="266">
        <v>40783</v>
      </c>
      <c r="E830" s="269">
        <v>40783</v>
      </c>
      <c r="G830" s="269" t="s">
        <v>318</v>
      </c>
      <c r="H830" s="275">
        <v>2011</v>
      </c>
      <c r="J830" s="271">
        <v>2008</v>
      </c>
      <c r="L830" s="269" t="str">
        <f t="shared" si="48"/>
        <v>28.08.2008</v>
      </c>
      <c r="M830">
        <v>830</v>
      </c>
      <c r="N830" s="272" t="s">
        <v>847</v>
      </c>
      <c r="O830">
        <v>830</v>
      </c>
      <c r="P830" s="266">
        <f t="shared" si="51"/>
        <v>39688</v>
      </c>
      <c r="Q830">
        <f t="shared" si="50"/>
        <v>830</v>
      </c>
    </row>
    <row r="831" spans="2:17">
      <c r="B831">
        <f t="shared" si="49"/>
        <v>831</v>
      </c>
      <c r="C831" s="266">
        <v>41543</v>
      </c>
      <c r="E831" s="269">
        <v>41543</v>
      </c>
      <c r="G831" s="269" t="s">
        <v>210</v>
      </c>
      <c r="H831" s="275">
        <v>2013</v>
      </c>
      <c r="J831" s="271">
        <v>2008</v>
      </c>
      <c r="L831" s="269" t="str">
        <f t="shared" si="48"/>
        <v>26.09.2008</v>
      </c>
      <c r="M831">
        <v>831</v>
      </c>
      <c r="N831" s="272" t="s">
        <v>848</v>
      </c>
      <c r="O831">
        <v>831</v>
      </c>
      <c r="P831" s="266">
        <f t="shared" si="51"/>
        <v>39717</v>
      </c>
      <c r="Q831">
        <f t="shared" si="50"/>
        <v>831</v>
      </c>
    </row>
    <row r="832" spans="2:17">
      <c r="B832">
        <f t="shared" si="49"/>
        <v>832</v>
      </c>
      <c r="C832" s="266">
        <v>41430</v>
      </c>
      <c r="E832" s="269">
        <v>41430</v>
      </c>
      <c r="G832" s="269" t="s">
        <v>1296</v>
      </c>
      <c r="H832" s="275">
        <v>2013</v>
      </c>
      <c r="J832" s="271">
        <v>2008</v>
      </c>
      <c r="L832" s="269" t="str">
        <f t="shared" si="48"/>
        <v>05.06.2008</v>
      </c>
      <c r="M832">
        <v>832</v>
      </c>
      <c r="N832" s="272" t="s">
        <v>1407</v>
      </c>
      <c r="O832">
        <v>832</v>
      </c>
      <c r="P832" s="266">
        <f t="shared" si="51"/>
        <v>39604</v>
      </c>
      <c r="Q832">
        <f t="shared" si="50"/>
        <v>832</v>
      </c>
    </row>
    <row r="833" spans="2:17">
      <c r="B833">
        <f t="shared" si="49"/>
        <v>833</v>
      </c>
      <c r="C833" s="266">
        <v>43984</v>
      </c>
      <c r="E833" s="269">
        <v>43984</v>
      </c>
      <c r="G833" s="269" t="s">
        <v>502</v>
      </c>
      <c r="H833" s="275">
        <v>2020</v>
      </c>
      <c r="J833" s="271">
        <v>2015</v>
      </c>
      <c r="L833" s="269" t="str">
        <f t="shared" si="48"/>
        <v>02.06.2015</v>
      </c>
      <c r="M833">
        <v>833</v>
      </c>
      <c r="N833" s="272" t="s">
        <v>1252</v>
      </c>
      <c r="O833">
        <v>833</v>
      </c>
      <c r="P833" s="266">
        <f t="shared" si="51"/>
        <v>42157</v>
      </c>
      <c r="Q833">
        <f t="shared" si="50"/>
        <v>833</v>
      </c>
    </row>
    <row r="834" spans="2:17">
      <c r="B834">
        <f t="shared" si="49"/>
        <v>834</v>
      </c>
      <c r="C834" s="266"/>
      <c r="E834" s="269"/>
      <c r="G834" s="269"/>
      <c r="H834" s="275"/>
      <c r="J834" s="271"/>
      <c r="L834" s="269" t="str">
        <f t="shared" ref="L834:L897" si="52">CONCATENATE(G834,J834)</f>
        <v/>
      </c>
      <c r="M834">
        <v>834</v>
      </c>
      <c r="N834" s="272" t="s">
        <v>170</v>
      </c>
      <c r="O834">
        <v>834</v>
      </c>
      <c r="P834" s="266"/>
      <c r="Q834">
        <f t="shared" si="50"/>
        <v>834</v>
      </c>
    </row>
    <row r="835" spans="2:17">
      <c r="B835">
        <f t="shared" ref="B835:B898" si="53">B834+1</f>
        <v>835</v>
      </c>
      <c r="C835" s="266">
        <v>41525</v>
      </c>
      <c r="E835" s="269">
        <v>41525</v>
      </c>
      <c r="G835" s="269" t="s">
        <v>442</v>
      </c>
      <c r="H835" s="275">
        <v>2013</v>
      </c>
      <c r="J835" s="271">
        <v>2008</v>
      </c>
      <c r="L835" s="269" t="str">
        <f t="shared" si="52"/>
        <v>08.09.2008</v>
      </c>
      <c r="M835">
        <v>835</v>
      </c>
      <c r="N835" s="272" t="s">
        <v>849</v>
      </c>
      <c r="O835">
        <v>835</v>
      </c>
      <c r="P835" s="266">
        <f t="shared" ref="P835:P897" si="54">VALUE(N835)</f>
        <v>39699</v>
      </c>
      <c r="Q835">
        <f t="shared" ref="Q835:Q898" si="55">Q834+1</f>
        <v>835</v>
      </c>
    </row>
    <row r="836" spans="2:17">
      <c r="B836">
        <f t="shared" si="53"/>
        <v>836</v>
      </c>
      <c r="C836" s="266">
        <v>43356</v>
      </c>
      <c r="E836" s="269">
        <v>43356</v>
      </c>
      <c r="G836" s="269" t="s">
        <v>469</v>
      </c>
      <c r="H836" s="275">
        <v>2018</v>
      </c>
      <c r="J836" s="271">
        <v>2013</v>
      </c>
      <c r="L836" s="269" t="str">
        <f t="shared" si="52"/>
        <v>13.09.2013</v>
      </c>
      <c r="M836">
        <v>836</v>
      </c>
      <c r="N836" s="272" t="s">
        <v>1408</v>
      </c>
      <c r="O836">
        <v>836</v>
      </c>
      <c r="P836" s="266">
        <f t="shared" si="54"/>
        <v>41530</v>
      </c>
      <c r="Q836">
        <f t="shared" si="55"/>
        <v>836</v>
      </c>
    </row>
    <row r="837" spans="2:17">
      <c r="B837">
        <f t="shared" si="53"/>
        <v>837</v>
      </c>
      <c r="C837" s="266">
        <v>44061</v>
      </c>
      <c r="E837" s="269">
        <v>44061</v>
      </c>
      <c r="G837" s="269" t="s">
        <v>443</v>
      </c>
      <c r="H837" s="275">
        <v>2020</v>
      </c>
      <c r="J837" s="271">
        <v>2015</v>
      </c>
      <c r="L837" s="269" t="str">
        <f t="shared" si="52"/>
        <v>18.08.2015</v>
      </c>
      <c r="M837">
        <v>837</v>
      </c>
      <c r="N837" s="272" t="s">
        <v>850</v>
      </c>
      <c r="O837">
        <v>837</v>
      </c>
      <c r="P837" s="266">
        <f t="shared" si="54"/>
        <v>42234</v>
      </c>
      <c r="Q837">
        <f t="shared" si="55"/>
        <v>837</v>
      </c>
    </row>
    <row r="838" spans="2:17">
      <c r="B838">
        <f t="shared" si="53"/>
        <v>838</v>
      </c>
      <c r="C838" s="266">
        <v>43012</v>
      </c>
      <c r="E838" s="269">
        <v>43012</v>
      </c>
      <c r="G838" s="269" t="s">
        <v>391</v>
      </c>
      <c r="H838" s="275">
        <v>2017</v>
      </c>
      <c r="J838" s="271">
        <v>2012</v>
      </c>
      <c r="L838" s="269" t="str">
        <f t="shared" si="52"/>
        <v>04.10.2012</v>
      </c>
      <c r="M838">
        <v>838</v>
      </c>
      <c r="N838" s="272" t="s">
        <v>990</v>
      </c>
      <c r="O838">
        <v>838</v>
      </c>
      <c r="P838" s="266">
        <f t="shared" si="54"/>
        <v>41186</v>
      </c>
      <c r="Q838">
        <f t="shared" si="55"/>
        <v>838</v>
      </c>
    </row>
    <row r="839" spans="2:17">
      <c r="B839">
        <f t="shared" si="53"/>
        <v>839</v>
      </c>
      <c r="C839" s="266">
        <v>44006</v>
      </c>
      <c r="E839" s="269">
        <v>44006</v>
      </c>
      <c r="G839" s="269" t="s">
        <v>185</v>
      </c>
      <c r="H839" s="275">
        <v>2020</v>
      </c>
      <c r="J839" s="271">
        <v>2015</v>
      </c>
      <c r="L839" s="269" t="str">
        <f t="shared" si="52"/>
        <v>24.06.2015</v>
      </c>
      <c r="M839">
        <v>839</v>
      </c>
      <c r="N839" s="272" t="s">
        <v>536</v>
      </c>
      <c r="O839">
        <v>839</v>
      </c>
      <c r="P839" s="266">
        <f t="shared" si="54"/>
        <v>42179</v>
      </c>
      <c r="Q839">
        <f t="shared" si="55"/>
        <v>839</v>
      </c>
    </row>
    <row r="840" spans="2:17">
      <c r="B840">
        <f t="shared" si="53"/>
        <v>840</v>
      </c>
      <c r="C840" s="266">
        <v>43131</v>
      </c>
      <c r="E840" s="269">
        <v>43131</v>
      </c>
      <c r="G840" s="269" t="s">
        <v>207</v>
      </c>
      <c r="H840" s="275">
        <v>2018</v>
      </c>
      <c r="J840" s="271">
        <v>2015</v>
      </c>
      <c r="L840" s="269" t="str">
        <f t="shared" si="52"/>
        <v>31.01.2015</v>
      </c>
      <c r="M840">
        <v>840</v>
      </c>
      <c r="N840" s="272" t="s">
        <v>758</v>
      </c>
      <c r="O840">
        <v>840</v>
      </c>
      <c r="P840" s="266">
        <f t="shared" si="54"/>
        <v>42035</v>
      </c>
      <c r="Q840">
        <f t="shared" si="55"/>
        <v>840</v>
      </c>
    </row>
    <row r="841" spans="2:17">
      <c r="B841">
        <f t="shared" si="53"/>
        <v>841</v>
      </c>
      <c r="C841" s="266">
        <v>43306</v>
      </c>
      <c r="E841" s="269">
        <v>43306</v>
      </c>
      <c r="G841" s="269" t="s">
        <v>444</v>
      </c>
      <c r="H841" s="275">
        <v>2018</v>
      </c>
      <c r="J841" s="271">
        <v>2015</v>
      </c>
      <c r="L841" s="269" t="str">
        <f t="shared" si="52"/>
        <v>25.07.2015</v>
      </c>
      <c r="M841">
        <v>841</v>
      </c>
      <c r="N841" s="272" t="s">
        <v>851</v>
      </c>
      <c r="O841">
        <v>841</v>
      </c>
      <c r="P841" s="266">
        <f t="shared" si="54"/>
        <v>42210</v>
      </c>
      <c r="Q841">
        <f t="shared" si="55"/>
        <v>841</v>
      </c>
    </row>
    <row r="842" spans="2:17">
      <c r="B842">
        <f t="shared" si="53"/>
        <v>842</v>
      </c>
      <c r="C842" s="266">
        <v>42468</v>
      </c>
      <c r="E842" s="269">
        <v>42468</v>
      </c>
      <c r="G842" s="269" t="s">
        <v>325</v>
      </c>
      <c r="H842" s="275">
        <v>2016</v>
      </c>
      <c r="J842" s="271">
        <v>2013</v>
      </c>
      <c r="L842" s="269" t="str">
        <f t="shared" si="52"/>
        <v>08.04.2013</v>
      </c>
      <c r="M842">
        <v>842</v>
      </c>
      <c r="N842" s="272" t="s">
        <v>672</v>
      </c>
      <c r="O842">
        <v>842</v>
      </c>
      <c r="P842" s="266">
        <f t="shared" si="54"/>
        <v>41372</v>
      </c>
      <c r="Q842">
        <f t="shared" si="55"/>
        <v>842</v>
      </c>
    </row>
    <row r="843" spans="2:17">
      <c r="B843">
        <f t="shared" si="53"/>
        <v>843</v>
      </c>
      <c r="C843" s="266">
        <v>41166</v>
      </c>
      <c r="E843" s="269">
        <v>41166</v>
      </c>
      <c r="G843" s="269" t="s">
        <v>279</v>
      </c>
      <c r="H843" s="275">
        <v>2012</v>
      </c>
      <c r="J843" s="271">
        <v>2009</v>
      </c>
      <c r="L843" s="269" t="str">
        <f t="shared" si="52"/>
        <v>14.09.2009</v>
      </c>
      <c r="M843">
        <v>843</v>
      </c>
      <c r="N843" s="272" t="s">
        <v>852</v>
      </c>
      <c r="O843">
        <v>843</v>
      </c>
      <c r="P843" s="266">
        <f t="shared" si="54"/>
        <v>40070</v>
      </c>
      <c r="Q843">
        <f t="shared" si="55"/>
        <v>843</v>
      </c>
    </row>
    <row r="844" spans="2:17">
      <c r="B844">
        <f t="shared" si="53"/>
        <v>844</v>
      </c>
      <c r="C844" s="266">
        <v>44346</v>
      </c>
      <c r="E844" s="269">
        <v>44346</v>
      </c>
      <c r="G844" s="269" t="s">
        <v>241</v>
      </c>
      <c r="H844" s="275">
        <v>2021</v>
      </c>
      <c r="J844" s="271">
        <v>2016</v>
      </c>
      <c r="L844" s="269" t="str">
        <f t="shared" si="52"/>
        <v>30.05.2016</v>
      </c>
      <c r="M844">
        <v>844</v>
      </c>
      <c r="N844" s="272" t="s">
        <v>572</v>
      </c>
      <c r="O844">
        <v>844</v>
      </c>
      <c r="P844" s="266">
        <f t="shared" si="54"/>
        <v>42520</v>
      </c>
      <c r="Q844">
        <f t="shared" si="55"/>
        <v>844</v>
      </c>
    </row>
    <row r="845" spans="2:17">
      <c r="B845">
        <f t="shared" si="53"/>
        <v>845</v>
      </c>
      <c r="C845" s="266">
        <v>41170</v>
      </c>
      <c r="E845" s="269">
        <v>41170</v>
      </c>
      <c r="G845" s="269" t="s">
        <v>445</v>
      </c>
      <c r="H845" s="275">
        <v>2012</v>
      </c>
      <c r="J845" s="271">
        <v>2009</v>
      </c>
      <c r="L845" s="269" t="str">
        <f t="shared" si="52"/>
        <v>18.09.2009</v>
      </c>
      <c r="M845">
        <v>845</v>
      </c>
      <c r="N845" s="272" t="s">
        <v>853</v>
      </c>
      <c r="O845">
        <v>845</v>
      </c>
      <c r="P845" s="266">
        <f t="shared" si="54"/>
        <v>40074</v>
      </c>
      <c r="Q845">
        <f t="shared" si="55"/>
        <v>845</v>
      </c>
    </row>
    <row r="846" spans="2:17">
      <c r="B846">
        <f t="shared" si="53"/>
        <v>846</v>
      </c>
      <c r="C846" s="266">
        <v>41265</v>
      </c>
      <c r="E846" s="269">
        <v>41265</v>
      </c>
      <c r="G846" s="269" t="s">
        <v>392</v>
      </c>
      <c r="H846" s="275">
        <v>2012</v>
      </c>
      <c r="J846" s="271">
        <v>2009</v>
      </c>
      <c r="L846" s="269" t="str">
        <f t="shared" si="52"/>
        <v>22.12.2009</v>
      </c>
      <c r="M846">
        <v>846</v>
      </c>
      <c r="N846" s="272" t="s">
        <v>854</v>
      </c>
      <c r="O846">
        <v>846</v>
      </c>
      <c r="P846" s="266">
        <f t="shared" si="54"/>
        <v>40169</v>
      </c>
      <c r="Q846">
        <f t="shared" si="55"/>
        <v>846</v>
      </c>
    </row>
    <row r="847" spans="2:17">
      <c r="B847">
        <f t="shared" si="53"/>
        <v>847</v>
      </c>
      <c r="C847" s="266">
        <v>43131</v>
      </c>
      <c r="E847" s="269">
        <v>43131</v>
      </c>
      <c r="G847" s="269" t="s">
        <v>207</v>
      </c>
      <c r="H847" s="275">
        <v>2018</v>
      </c>
      <c r="J847" s="271">
        <v>2013</v>
      </c>
      <c r="L847" s="269" t="str">
        <f t="shared" si="52"/>
        <v>31.01.2013</v>
      </c>
      <c r="M847">
        <v>847</v>
      </c>
      <c r="N847" s="272" t="s">
        <v>1310</v>
      </c>
      <c r="O847">
        <v>847</v>
      </c>
      <c r="P847" s="266">
        <f t="shared" si="54"/>
        <v>41305</v>
      </c>
      <c r="Q847">
        <f t="shared" si="55"/>
        <v>847</v>
      </c>
    </row>
    <row r="848" spans="2:17">
      <c r="B848">
        <f t="shared" si="53"/>
        <v>848</v>
      </c>
      <c r="C848" s="266">
        <v>42052</v>
      </c>
      <c r="E848" s="269">
        <v>42052</v>
      </c>
      <c r="G848" s="269" t="s">
        <v>376</v>
      </c>
      <c r="H848" s="275">
        <v>2015</v>
      </c>
      <c r="J848" s="271">
        <v>2010</v>
      </c>
      <c r="L848" s="269" t="str">
        <f t="shared" si="52"/>
        <v>17.02.2010</v>
      </c>
      <c r="M848">
        <v>848</v>
      </c>
      <c r="N848" s="272" t="s">
        <v>1409</v>
      </c>
      <c r="O848">
        <v>848</v>
      </c>
      <c r="P848" s="266">
        <f t="shared" si="54"/>
        <v>40226</v>
      </c>
      <c r="Q848">
        <f t="shared" si="55"/>
        <v>848</v>
      </c>
    </row>
    <row r="849" spans="2:17">
      <c r="B849">
        <f t="shared" si="53"/>
        <v>849</v>
      </c>
      <c r="C849" s="266">
        <v>43485</v>
      </c>
      <c r="E849" s="269">
        <v>43485</v>
      </c>
      <c r="G849" s="269" t="s">
        <v>312</v>
      </c>
      <c r="H849" s="275">
        <v>2019</v>
      </c>
      <c r="J849" s="271">
        <v>2014</v>
      </c>
      <c r="L849" s="269" t="str">
        <f t="shared" si="52"/>
        <v>20.01.2014</v>
      </c>
      <c r="M849">
        <v>849</v>
      </c>
      <c r="N849" s="272" t="s">
        <v>655</v>
      </c>
      <c r="O849">
        <v>849</v>
      </c>
      <c r="P849" s="266">
        <f t="shared" si="54"/>
        <v>41659</v>
      </c>
      <c r="Q849">
        <f t="shared" si="55"/>
        <v>849</v>
      </c>
    </row>
    <row r="850" spans="2:17">
      <c r="B850">
        <f t="shared" si="53"/>
        <v>850</v>
      </c>
      <c r="C850" s="266">
        <v>42247</v>
      </c>
      <c r="E850" s="269">
        <v>42247</v>
      </c>
      <c r="G850" s="269" t="s">
        <v>397</v>
      </c>
      <c r="H850" s="275">
        <v>2015</v>
      </c>
      <c r="J850" s="271">
        <v>2012</v>
      </c>
      <c r="L850" s="269" t="str">
        <f t="shared" si="52"/>
        <v>31.08.2012</v>
      </c>
      <c r="M850">
        <v>850</v>
      </c>
      <c r="N850" s="272" t="s">
        <v>856</v>
      </c>
      <c r="O850">
        <v>850</v>
      </c>
      <c r="P850" s="266">
        <f t="shared" si="54"/>
        <v>41152</v>
      </c>
      <c r="Q850">
        <f t="shared" si="55"/>
        <v>850</v>
      </c>
    </row>
    <row r="851" spans="2:17">
      <c r="B851">
        <f t="shared" si="53"/>
        <v>851</v>
      </c>
      <c r="C851" s="266">
        <v>41391</v>
      </c>
      <c r="E851" s="269">
        <v>41391</v>
      </c>
      <c r="G851" s="269" t="s">
        <v>275</v>
      </c>
      <c r="H851" s="275">
        <v>2013</v>
      </c>
      <c r="J851" s="271">
        <v>2010</v>
      </c>
      <c r="L851" s="269" t="str">
        <f t="shared" si="52"/>
        <v>27.04.2010</v>
      </c>
      <c r="M851">
        <v>851</v>
      </c>
      <c r="N851" s="272" t="s">
        <v>857</v>
      </c>
      <c r="O851">
        <v>851</v>
      </c>
      <c r="P851" s="266">
        <f t="shared" si="54"/>
        <v>40295</v>
      </c>
      <c r="Q851">
        <f t="shared" si="55"/>
        <v>851</v>
      </c>
    </row>
    <row r="852" spans="2:17">
      <c r="B852">
        <f t="shared" si="53"/>
        <v>852</v>
      </c>
      <c r="C852" s="266">
        <v>42395</v>
      </c>
      <c r="E852" s="269">
        <v>42395</v>
      </c>
      <c r="G852" s="269" t="s">
        <v>289</v>
      </c>
      <c r="H852" s="275">
        <v>2016</v>
      </c>
      <c r="J852" s="271">
        <v>2011</v>
      </c>
      <c r="L852" s="269" t="str">
        <f t="shared" si="52"/>
        <v>26.01.2011</v>
      </c>
      <c r="M852">
        <v>852</v>
      </c>
      <c r="N852" s="272" t="s">
        <v>1410</v>
      </c>
      <c r="O852">
        <v>852</v>
      </c>
      <c r="P852" s="266">
        <f t="shared" si="54"/>
        <v>40569</v>
      </c>
      <c r="Q852">
        <f t="shared" si="55"/>
        <v>852</v>
      </c>
    </row>
    <row r="853" spans="2:17">
      <c r="B853">
        <f t="shared" si="53"/>
        <v>853</v>
      </c>
      <c r="C853" s="266">
        <v>43583</v>
      </c>
      <c r="E853" s="269">
        <v>43583</v>
      </c>
      <c r="G853" s="269" t="s">
        <v>204</v>
      </c>
      <c r="H853" s="275">
        <v>2019</v>
      </c>
      <c r="J853" s="271">
        <v>2014</v>
      </c>
      <c r="L853" s="269" t="str">
        <f t="shared" si="52"/>
        <v>28.04.2014</v>
      </c>
      <c r="M853">
        <v>853</v>
      </c>
      <c r="N853" s="272" t="s">
        <v>859</v>
      </c>
      <c r="O853">
        <v>853</v>
      </c>
      <c r="P853" s="266">
        <f t="shared" si="54"/>
        <v>41757</v>
      </c>
      <c r="Q853">
        <f t="shared" si="55"/>
        <v>853</v>
      </c>
    </row>
    <row r="854" spans="2:17">
      <c r="B854">
        <f t="shared" si="53"/>
        <v>854</v>
      </c>
      <c r="C854" s="266">
        <v>44022</v>
      </c>
      <c r="E854" s="269">
        <v>44022</v>
      </c>
      <c r="G854" s="269" t="s">
        <v>291</v>
      </c>
      <c r="H854" s="275">
        <v>2020</v>
      </c>
      <c r="J854" s="271">
        <v>2015</v>
      </c>
      <c r="L854" s="269" t="str">
        <f t="shared" si="52"/>
        <v>10.07.2015</v>
      </c>
      <c r="M854">
        <v>854</v>
      </c>
      <c r="N854" s="272" t="s">
        <v>632</v>
      </c>
      <c r="O854">
        <v>854</v>
      </c>
      <c r="P854" s="266">
        <f t="shared" si="54"/>
        <v>42195</v>
      </c>
      <c r="Q854">
        <f t="shared" si="55"/>
        <v>854</v>
      </c>
    </row>
    <row r="855" spans="2:17">
      <c r="B855">
        <f t="shared" si="53"/>
        <v>855</v>
      </c>
      <c r="C855" s="266">
        <v>41504</v>
      </c>
      <c r="E855" s="269">
        <v>41504</v>
      </c>
      <c r="G855" s="269" t="s">
        <v>443</v>
      </c>
      <c r="H855" s="275">
        <v>2013</v>
      </c>
      <c r="J855" s="271">
        <v>2010</v>
      </c>
      <c r="L855" s="269" t="str">
        <f t="shared" si="52"/>
        <v>18.08.2010</v>
      </c>
      <c r="M855">
        <v>855</v>
      </c>
      <c r="N855" s="272" t="s">
        <v>860</v>
      </c>
      <c r="O855">
        <v>855</v>
      </c>
      <c r="P855" s="266">
        <f t="shared" si="54"/>
        <v>40408</v>
      </c>
      <c r="Q855">
        <f t="shared" si="55"/>
        <v>855</v>
      </c>
    </row>
    <row r="856" spans="2:17">
      <c r="B856">
        <f t="shared" si="53"/>
        <v>856</v>
      </c>
      <c r="C856" s="266">
        <v>41470</v>
      </c>
      <c r="E856" s="269">
        <v>41470</v>
      </c>
      <c r="G856" s="269" t="s">
        <v>315</v>
      </c>
      <c r="H856" s="275">
        <v>2013</v>
      </c>
      <c r="J856" s="271">
        <v>2010</v>
      </c>
      <c r="L856" s="269" t="str">
        <f t="shared" si="52"/>
        <v>15.07.2010</v>
      </c>
      <c r="M856">
        <v>856</v>
      </c>
      <c r="N856" s="272" t="s">
        <v>861</v>
      </c>
      <c r="O856">
        <v>856</v>
      </c>
      <c r="P856" s="266">
        <f t="shared" si="54"/>
        <v>40374</v>
      </c>
      <c r="Q856">
        <f t="shared" si="55"/>
        <v>856</v>
      </c>
    </row>
    <row r="857" spans="2:17">
      <c r="B857">
        <f t="shared" si="53"/>
        <v>857</v>
      </c>
      <c r="C857" s="266">
        <v>42226</v>
      </c>
      <c r="E857" s="269">
        <v>42226</v>
      </c>
      <c r="G857" s="269" t="s">
        <v>219</v>
      </c>
      <c r="H857" s="275">
        <v>2015</v>
      </c>
      <c r="J857" s="271">
        <v>2010</v>
      </c>
      <c r="L857" s="269" t="str">
        <f t="shared" si="52"/>
        <v>10.08.2010</v>
      </c>
      <c r="M857">
        <v>857</v>
      </c>
      <c r="N857" s="272" t="s">
        <v>1411</v>
      </c>
      <c r="O857">
        <v>857</v>
      </c>
      <c r="P857" s="266">
        <f t="shared" si="54"/>
        <v>40400</v>
      </c>
      <c r="Q857">
        <f t="shared" si="55"/>
        <v>857</v>
      </c>
    </row>
    <row r="858" spans="2:17">
      <c r="B858">
        <f t="shared" si="53"/>
        <v>858</v>
      </c>
      <c r="C858" s="266">
        <v>43723</v>
      </c>
      <c r="E858" s="269">
        <v>43723</v>
      </c>
      <c r="G858" s="269" t="s">
        <v>437</v>
      </c>
      <c r="H858" s="275">
        <v>2019</v>
      </c>
      <c r="J858" s="271">
        <v>2016</v>
      </c>
      <c r="L858" s="269" t="str">
        <f t="shared" si="52"/>
        <v>15.09.2016</v>
      </c>
      <c r="M858">
        <v>858</v>
      </c>
      <c r="N858" s="272" t="s">
        <v>837</v>
      </c>
      <c r="O858">
        <v>858</v>
      </c>
      <c r="P858" s="266">
        <f t="shared" si="54"/>
        <v>42628</v>
      </c>
      <c r="Q858">
        <f t="shared" si="55"/>
        <v>858</v>
      </c>
    </row>
    <row r="859" spans="2:17">
      <c r="B859">
        <f t="shared" si="53"/>
        <v>859</v>
      </c>
      <c r="C859" s="266">
        <v>43501</v>
      </c>
      <c r="E859" s="269">
        <v>43501</v>
      </c>
      <c r="G859" s="269" t="s">
        <v>248</v>
      </c>
      <c r="H859" s="275">
        <v>2019</v>
      </c>
      <c r="J859" s="271">
        <v>2014</v>
      </c>
      <c r="L859" s="269" t="str">
        <f t="shared" si="52"/>
        <v>05.02.2014</v>
      </c>
      <c r="M859">
        <v>859</v>
      </c>
      <c r="N859" s="272" t="s">
        <v>579</v>
      </c>
      <c r="O859">
        <v>859</v>
      </c>
      <c r="P859" s="266">
        <f t="shared" si="54"/>
        <v>41675</v>
      </c>
      <c r="Q859">
        <f t="shared" si="55"/>
        <v>859</v>
      </c>
    </row>
    <row r="860" spans="2:17">
      <c r="B860">
        <f t="shared" si="53"/>
        <v>860</v>
      </c>
      <c r="C860" s="266"/>
      <c r="E860" s="269"/>
      <c r="G860" s="269"/>
      <c r="H860" s="275"/>
      <c r="J860" s="271"/>
      <c r="L860" s="269" t="str">
        <f t="shared" si="52"/>
        <v/>
      </c>
      <c r="M860">
        <v>860</v>
      </c>
      <c r="N860" s="272" t="s">
        <v>170</v>
      </c>
      <c r="O860">
        <v>860</v>
      </c>
      <c r="P860" s="266"/>
      <c r="Q860">
        <f t="shared" si="55"/>
        <v>860</v>
      </c>
    </row>
    <row r="861" spans="2:17">
      <c r="B861">
        <f t="shared" si="53"/>
        <v>861</v>
      </c>
      <c r="C861" s="266">
        <v>42632</v>
      </c>
      <c r="E861" s="269">
        <v>42632</v>
      </c>
      <c r="G861" s="269" t="s">
        <v>324</v>
      </c>
      <c r="H861" s="275">
        <v>2016</v>
      </c>
      <c r="J861" s="271">
        <v>2013</v>
      </c>
      <c r="L861" s="269" t="str">
        <f t="shared" si="52"/>
        <v>19.09.2013</v>
      </c>
      <c r="M861">
        <v>861</v>
      </c>
      <c r="N861" s="272" t="s">
        <v>671</v>
      </c>
      <c r="O861">
        <v>861</v>
      </c>
      <c r="P861" s="266">
        <f t="shared" si="54"/>
        <v>41536</v>
      </c>
      <c r="Q861">
        <f t="shared" si="55"/>
        <v>861</v>
      </c>
    </row>
    <row r="862" spans="2:17">
      <c r="B862">
        <f t="shared" si="53"/>
        <v>862</v>
      </c>
      <c r="C862" s="266">
        <v>41611</v>
      </c>
      <c r="E862" s="269">
        <v>41611</v>
      </c>
      <c r="G862" s="269" t="s">
        <v>240</v>
      </c>
      <c r="H862" s="275">
        <v>2013</v>
      </c>
      <c r="J862" s="271">
        <v>2010</v>
      </c>
      <c r="L862" s="269" t="str">
        <f t="shared" si="52"/>
        <v>03.12.2010</v>
      </c>
      <c r="M862">
        <v>862</v>
      </c>
      <c r="N862" s="272" t="s">
        <v>862</v>
      </c>
      <c r="O862">
        <v>862</v>
      </c>
      <c r="P862" s="266">
        <f t="shared" si="54"/>
        <v>40515</v>
      </c>
      <c r="Q862">
        <f t="shared" si="55"/>
        <v>862</v>
      </c>
    </row>
    <row r="863" spans="2:17">
      <c r="B863">
        <f t="shared" si="53"/>
        <v>863</v>
      </c>
      <c r="C863" s="266">
        <v>42355</v>
      </c>
      <c r="E863" s="269">
        <v>42355</v>
      </c>
      <c r="G863" s="269" t="s">
        <v>236</v>
      </c>
      <c r="H863" s="275">
        <v>2015</v>
      </c>
      <c r="J863" s="271">
        <v>2010</v>
      </c>
      <c r="L863" s="269" t="str">
        <f t="shared" si="52"/>
        <v>17.12.2010</v>
      </c>
      <c r="M863">
        <v>863</v>
      </c>
      <c r="N863" s="272" t="s">
        <v>1412</v>
      </c>
      <c r="O863">
        <v>863</v>
      </c>
      <c r="P863" s="266">
        <f t="shared" si="54"/>
        <v>40529</v>
      </c>
      <c r="Q863">
        <f t="shared" si="55"/>
        <v>863</v>
      </c>
    </row>
    <row r="864" spans="2:17">
      <c r="B864">
        <f t="shared" si="53"/>
        <v>864</v>
      </c>
      <c r="C864" s="266">
        <v>41652</v>
      </c>
      <c r="E864" s="269">
        <v>41652</v>
      </c>
      <c r="G864" s="269" t="s">
        <v>266</v>
      </c>
      <c r="H864" s="275">
        <v>2014</v>
      </c>
      <c r="J864" s="271">
        <v>2011</v>
      </c>
      <c r="L864" s="269" t="str">
        <f t="shared" si="52"/>
        <v>13.01.2011</v>
      </c>
      <c r="M864">
        <v>864</v>
      </c>
      <c r="N864" s="272" t="s">
        <v>863</v>
      </c>
      <c r="O864">
        <v>864</v>
      </c>
      <c r="P864" s="266">
        <f t="shared" si="54"/>
        <v>40556</v>
      </c>
      <c r="Q864">
        <f t="shared" si="55"/>
        <v>864</v>
      </c>
    </row>
    <row r="865" spans="2:17">
      <c r="B865">
        <f t="shared" si="53"/>
        <v>865</v>
      </c>
      <c r="C865" s="266">
        <v>41651</v>
      </c>
      <c r="E865" s="269">
        <v>41651</v>
      </c>
      <c r="G865" s="269" t="s">
        <v>448</v>
      </c>
      <c r="H865" s="275">
        <v>2014</v>
      </c>
      <c r="J865" s="271">
        <v>2011</v>
      </c>
      <c r="L865" s="269" t="str">
        <f t="shared" si="52"/>
        <v>12.01.2011</v>
      </c>
      <c r="M865">
        <v>865</v>
      </c>
      <c r="N865" s="272" t="s">
        <v>864</v>
      </c>
      <c r="O865">
        <v>865</v>
      </c>
      <c r="P865" s="266">
        <f t="shared" si="54"/>
        <v>40555</v>
      </c>
      <c r="Q865">
        <f t="shared" si="55"/>
        <v>865</v>
      </c>
    </row>
    <row r="866" spans="2:17">
      <c r="B866">
        <f t="shared" si="53"/>
        <v>866</v>
      </c>
      <c r="C866" s="266">
        <v>43593</v>
      </c>
      <c r="E866" s="269">
        <v>43593</v>
      </c>
      <c r="G866" s="269" t="s">
        <v>449</v>
      </c>
      <c r="H866" s="275">
        <v>2019</v>
      </c>
      <c r="J866" s="271">
        <v>2014</v>
      </c>
      <c r="L866" s="269" t="str">
        <f t="shared" si="52"/>
        <v>08.05.2014</v>
      </c>
      <c r="M866">
        <v>866</v>
      </c>
      <c r="N866" s="272" t="s">
        <v>865</v>
      </c>
      <c r="O866">
        <v>866</v>
      </c>
      <c r="P866" s="266">
        <f t="shared" si="54"/>
        <v>41767</v>
      </c>
      <c r="Q866">
        <f t="shared" si="55"/>
        <v>866</v>
      </c>
    </row>
    <row r="867" spans="2:17">
      <c r="B867">
        <f t="shared" si="53"/>
        <v>867</v>
      </c>
      <c r="C867" s="266">
        <v>44118</v>
      </c>
      <c r="E867" s="269">
        <v>44118</v>
      </c>
      <c r="G867" s="269" t="s">
        <v>375</v>
      </c>
      <c r="H867" s="275">
        <v>2020</v>
      </c>
      <c r="J867" s="271">
        <v>2015</v>
      </c>
      <c r="L867" s="269" t="str">
        <f t="shared" si="52"/>
        <v>14.10.2015</v>
      </c>
      <c r="M867">
        <v>867</v>
      </c>
      <c r="N867" s="272" t="s">
        <v>1285</v>
      </c>
      <c r="O867">
        <v>867</v>
      </c>
      <c r="P867" s="266">
        <f t="shared" si="54"/>
        <v>42291</v>
      </c>
      <c r="Q867">
        <f t="shared" si="55"/>
        <v>867</v>
      </c>
    </row>
    <row r="868" spans="2:17">
      <c r="B868">
        <f t="shared" si="53"/>
        <v>868</v>
      </c>
      <c r="C868" s="266">
        <v>43250</v>
      </c>
      <c r="E868" s="269">
        <v>43250</v>
      </c>
      <c r="G868" s="269" t="s">
        <v>241</v>
      </c>
      <c r="H868" s="275">
        <v>2018</v>
      </c>
      <c r="J868" s="271">
        <v>2015</v>
      </c>
      <c r="L868" s="269" t="str">
        <f t="shared" si="52"/>
        <v>30.05.2015</v>
      </c>
      <c r="M868">
        <v>868</v>
      </c>
      <c r="N868" s="272" t="s">
        <v>867</v>
      </c>
      <c r="O868">
        <v>868</v>
      </c>
      <c r="P868" s="266">
        <f t="shared" si="54"/>
        <v>42154</v>
      </c>
      <c r="Q868">
        <f t="shared" si="55"/>
        <v>868</v>
      </c>
    </row>
    <row r="869" spans="2:17">
      <c r="B869">
        <f t="shared" si="53"/>
        <v>869</v>
      </c>
      <c r="C869" s="266">
        <v>43994</v>
      </c>
      <c r="E869" s="269">
        <v>43994</v>
      </c>
      <c r="G869" s="269" t="s">
        <v>412</v>
      </c>
      <c r="H869" s="275">
        <v>2020</v>
      </c>
      <c r="J869" s="271">
        <v>2015</v>
      </c>
      <c r="L869" s="269" t="str">
        <f t="shared" si="52"/>
        <v>12.06.2015</v>
      </c>
      <c r="M869">
        <v>869</v>
      </c>
      <c r="N869" s="272" t="s">
        <v>868</v>
      </c>
      <c r="O869">
        <v>869</v>
      </c>
      <c r="P869" s="266">
        <f t="shared" si="54"/>
        <v>42167</v>
      </c>
      <c r="Q869">
        <f t="shared" si="55"/>
        <v>869</v>
      </c>
    </row>
    <row r="870" spans="2:17">
      <c r="B870">
        <f t="shared" si="53"/>
        <v>870</v>
      </c>
      <c r="C870" s="266"/>
      <c r="E870" s="269"/>
      <c r="G870" s="269"/>
      <c r="H870" s="275"/>
      <c r="J870" s="271"/>
      <c r="L870" s="269" t="str">
        <f t="shared" si="52"/>
        <v/>
      </c>
      <c r="M870">
        <v>870</v>
      </c>
      <c r="N870" s="272" t="s">
        <v>170</v>
      </c>
      <c r="O870">
        <v>870</v>
      </c>
      <c r="P870" s="266"/>
      <c r="Q870">
        <f t="shared" si="55"/>
        <v>870</v>
      </c>
    </row>
    <row r="871" spans="2:17">
      <c r="B871">
        <f t="shared" si="53"/>
        <v>871</v>
      </c>
      <c r="C871" s="266">
        <v>44020</v>
      </c>
      <c r="E871" s="269">
        <v>44020</v>
      </c>
      <c r="G871" s="269" t="s">
        <v>296</v>
      </c>
      <c r="H871" s="275">
        <v>2020</v>
      </c>
      <c r="J871" s="271">
        <v>2015</v>
      </c>
      <c r="L871" s="269" t="str">
        <f t="shared" si="52"/>
        <v>08.07.2015</v>
      </c>
      <c r="M871">
        <v>871</v>
      </c>
      <c r="N871" s="272" t="s">
        <v>683</v>
      </c>
      <c r="O871">
        <v>871</v>
      </c>
      <c r="P871" s="266">
        <f t="shared" si="54"/>
        <v>42193</v>
      </c>
      <c r="Q871">
        <f t="shared" si="55"/>
        <v>871</v>
      </c>
    </row>
    <row r="872" spans="2:17">
      <c r="B872">
        <f t="shared" si="53"/>
        <v>872</v>
      </c>
      <c r="C872" s="266">
        <v>41771</v>
      </c>
      <c r="E872" s="269">
        <v>41771</v>
      </c>
      <c r="G872" s="269" t="s">
        <v>310</v>
      </c>
      <c r="H872" s="275">
        <v>2014</v>
      </c>
      <c r="J872" s="271">
        <v>2011</v>
      </c>
      <c r="L872" s="269" t="str">
        <f t="shared" si="52"/>
        <v>12.05.2011</v>
      </c>
      <c r="M872">
        <v>872</v>
      </c>
      <c r="N872" s="272" t="s">
        <v>869</v>
      </c>
      <c r="O872">
        <v>872</v>
      </c>
      <c r="P872" s="266">
        <f t="shared" si="54"/>
        <v>40675</v>
      </c>
      <c r="Q872">
        <f t="shared" si="55"/>
        <v>872</v>
      </c>
    </row>
    <row r="873" spans="2:17">
      <c r="B873">
        <f t="shared" si="53"/>
        <v>873</v>
      </c>
      <c r="C873" s="266"/>
      <c r="E873" s="269"/>
      <c r="G873" s="269"/>
      <c r="H873" s="275"/>
      <c r="J873" s="271"/>
      <c r="L873" s="269" t="str">
        <f t="shared" si="52"/>
        <v/>
      </c>
      <c r="M873">
        <v>873</v>
      </c>
      <c r="N873" s="272" t="s">
        <v>170</v>
      </c>
      <c r="O873">
        <v>873</v>
      </c>
      <c r="P873" s="266"/>
      <c r="Q873">
        <f t="shared" si="55"/>
        <v>873</v>
      </c>
    </row>
    <row r="874" spans="2:17">
      <c r="B874">
        <f t="shared" si="53"/>
        <v>874</v>
      </c>
      <c r="C874" s="266">
        <v>41828</v>
      </c>
      <c r="E874" s="269">
        <v>41828</v>
      </c>
      <c r="G874" s="269" t="s">
        <v>296</v>
      </c>
      <c r="H874" s="275">
        <v>2014</v>
      </c>
      <c r="J874" s="271">
        <v>2011</v>
      </c>
      <c r="L874" s="269" t="str">
        <f t="shared" si="52"/>
        <v>08.07.2011</v>
      </c>
      <c r="M874">
        <v>874</v>
      </c>
      <c r="N874" s="272" t="s">
        <v>870</v>
      </c>
      <c r="O874">
        <v>874</v>
      </c>
      <c r="P874" s="266">
        <f t="shared" si="54"/>
        <v>40732</v>
      </c>
      <c r="Q874">
        <f t="shared" si="55"/>
        <v>874</v>
      </c>
    </row>
    <row r="875" spans="2:17">
      <c r="B875">
        <f t="shared" si="53"/>
        <v>875</v>
      </c>
      <c r="C875" s="266">
        <v>44405</v>
      </c>
      <c r="E875" s="269">
        <v>44405</v>
      </c>
      <c r="G875" s="269" t="s">
        <v>261</v>
      </c>
      <c r="H875" s="275">
        <v>2021</v>
      </c>
      <c r="J875" s="271">
        <v>2016</v>
      </c>
      <c r="L875" s="269" t="str">
        <f t="shared" si="52"/>
        <v>28.07.2016</v>
      </c>
      <c r="M875">
        <v>875</v>
      </c>
      <c r="N875" s="272" t="s">
        <v>696</v>
      </c>
      <c r="O875">
        <v>875</v>
      </c>
      <c r="P875" s="266">
        <f t="shared" si="54"/>
        <v>42579</v>
      </c>
      <c r="Q875">
        <f t="shared" si="55"/>
        <v>875</v>
      </c>
    </row>
    <row r="876" spans="2:17">
      <c r="B876">
        <f t="shared" si="53"/>
        <v>876</v>
      </c>
      <c r="C876" s="266"/>
      <c r="E876" s="269"/>
      <c r="G876" s="269"/>
      <c r="H876" s="275"/>
      <c r="J876" s="271"/>
      <c r="L876" s="269" t="str">
        <f t="shared" si="52"/>
        <v/>
      </c>
      <c r="M876">
        <v>876</v>
      </c>
      <c r="N876" s="272" t="s">
        <v>170</v>
      </c>
      <c r="O876">
        <v>876</v>
      </c>
      <c r="P876" s="266"/>
      <c r="Q876">
        <f t="shared" si="55"/>
        <v>876</v>
      </c>
    </row>
    <row r="877" spans="2:17">
      <c r="B877">
        <f t="shared" si="53"/>
        <v>877</v>
      </c>
      <c r="C877" s="266">
        <v>41862</v>
      </c>
      <c r="E877" s="269">
        <v>41862</v>
      </c>
      <c r="G877" s="269" t="s">
        <v>407</v>
      </c>
      <c r="H877" s="275">
        <v>2014</v>
      </c>
      <c r="J877" s="271">
        <v>2011</v>
      </c>
      <c r="L877" s="269" t="str">
        <f t="shared" si="52"/>
        <v>11.08.2011</v>
      </c>
      <c r="M877">
        <v>877</v>
      </c>
      <c r="N877" s="272" t="s">
        <v>871</v>
      </c>
      <c r="O877">
        <v>877</v>
      </c>
      <c r="P877" s="266">
        <f t="shared" si="54"/>
        <v>40766</v>
      </c>
      <c r="Q877">
        <f t="shared" si="55"/>
        <v>877</v>
      </c>
    </row>
    <row r="878" spans="2:17">
      <c r="B878">
        <f t="shared" si="53"/>
        <v>878</v>
      </c>
      <c r="C878" s="266">
        <v>42623</v>
      </c>
      <c r="E878" s="269">
        <v>42623</v>
      </c>
      <c r="G878" s="269" t="s">
        <v>450</v>
      </c>
      <c r="H878" s="275">
        <v>2016</v>
      </c>
      <c r="J878" s="271">
        <v>2013</v>
      </c>
      <c r="L878" s="269" t="str">
        <f t="shared" si="52"/>
        <v>10.09.2013</v>
      </c>
      <c r="M878">
        <v>878</v>
      </c>
      <c r="N878" s="272" t="s">
        <v>872</v>
      </c>
      <c r="O878">
        <v>878</v>
      </c>
      <c r="P878" s="266">
        <f t="shared" si="54"/>
        <v>41527</v>
      </c>
      <c r="Q878">
        <f t="shared" si="55"/>
        <v>878</v>
      </c>
    </row>
    <row r="879" spans="2:17">
      <c r="B879">
        <f t="shared" si="53"/>
        <v>879</v>
      </c>
      <c r="C879" s="266">
        <v>43924</v>
      </c>
      <c r="E879" s="269">
        <v>43924</v>
      </c>
      <c r="G879" s="269" t="s">
        <v>371</v>
      </c>
      <c r="H879" s="275">
        <v>2020</v>
      </c>
      <c r="J879" s="271">
        <v>2015</v>
      </c>
      <c r="L879" s="269" t="str">
        <f t="shared" si="52"/>
        <v>03.04.2015</v>
      </c>
      <c r="M879">
        <v>879</v>
      </c>
      <c r="N879" s="272" t="s">
        <v>873</v>
      </c>
      <c r="O879">
        <v>879</v>
      </c>
      <c r="P879" s="266">
        <f t="shared" si="54"/>
        <v>42097</v>
      </c>
      <c r="Q879">
        <f t="shared" si="55"/>
        <v>879</v>
      </c>
    </row>
    <row r="880" spans="2:17">
      <c r="B880">
        <f t="shared" si="53"/>
        <v>880</v>
      </c>
      <c r="C880" s="266">
        <v>43570</v>
      </c>
      <c r="E880" s="269">
        <v>43570</v>
      </c>
      <c r="G880" s="269" t="s">
        <v>426</v>
      </c>
      <c r="H880" s="275">
        <v>2019</v>
      </c>
      <c r="J880" s="271">
        <v>2016</v>
      </c>
      <c r="L880" s="269" t="str">
        <f t="shared" si="52"/>
        <v>15.04.2016</v>
      </c>
      <c r="M880">
        <v>880</v>
      </c>
      <c r="N880" s="272" t="s">
        <v>822</v>
      </c>
      <c r="O880">
        <v>880</v>
      </c>
      <c r="P880" s="266">
        <f t="shared" si="54"/>
        <v>42475</v>
      </c>
      <c r="Q880">
        <f t="shared" si="55"/>
        <v>880</v>
      </c>
    </row>
    <row r="881" spans="2:17">
      <c r="B881">
        <f t="shared" si="53"/>
        <v>881</v>
      </c>
      <c r="C881" s="266">
        <v>43897</v>
      </c>
      <c r="E881" s="269">
        <v>43897</v>
      </c>
      <c r="G881" s="269" t="s">
        <v>308</v>
      </c>
      <c r="H881" s="275">
        <v>2020</v>
      </c>
      <c r="J881" s="271">
        <v>2015</v>
      </c>
      <c r="L881" s="269" t="str">
        <f t="shared" si="52"/>
        <v>07.03.2015</v>
      </c>
      <c r="M881">
        <v>881</v>
      </c>
      <c r="N881" s="272" t="s">
        <v>1413</v>
      </c>
      <c r="O881">
        <v>881</v>
      </c>
      <c r="P881" s="266">
        <f t="shared" si="54"/>
        <v>42070</v>
      </c>
      <c r="Q881">
        <f t="shared" si="55"/>
        <v>881</v>
      </c>
    </row>
    <row r="882" spans="2:17">
      <c r="B882">
        <f t="shared" si="53"/>
        <v>882</v>
      </c>
      <c r="C882" s="266">
        <v>43583</v>
      </c>
      <c r="E882" s="269">
        <v>43583</v>
      </c>
      <c r="G882" s="269" t="s">
        <v>204</v>
      </c>
      <c r="H882" s="275">
        <v>2019</v>
      </c>
      <c r="J882" s="271">
        <v>2014</v>
      </c>
      <c r="L882" s="269" t="str">
        <f t="shared" si="52"/>
        <v>28.04.2014</v>
      </c>
      <c r="M882">
        <v>882</v>
      </c>
      <c r="N882" s="272" t="s">
        <v>859</v>
      </c>
      <c r="O882">
        <v>882</v>
      </c>
      <c r="P882" s="266">
        <f t="shared" si="54"/>
        <v>41757</v>
      </c>
      <c r="Q882">
        <f t="shared" si="55"/>
        <v>882</v>
      </c>
    </row>
    <row r="883" spans="2:17">
      <c r="B883">
        <f t="shared" si="53"/>
        <v>883</v>
      </c>
      <c r="C883" s="266">
        <v>42726</v>
      </c>
      <c r="E883" s="269">
        <v>42726</v>
      </c>
      <c r="G883" s="269" t="s">
        <v>392</v>
      </c>
      <c r="H883" s="275">
        <v>2016</v>
      </c>
      <c r="J883" s="271">
        <v>2011</v>
      </c>
      <c r="L883" s="269" t="str">
        <f t="shared" si="52"/>
        <v>22.12.2011</v>
      </c>
      <c r="M883">
        <v>883</v>
      </c>
      <c r="N883" s="272" t="s">
        <v>1414</v>
      </c>
      <c r="O883">
        <v>883</v>
      </c>
      <c r="P883" s="266">
        <f t="shared" si="54"/>
        <v>40899</v>
      </c>
      <c r="Q883">
        <f t="shared" si="55"/>
        <v>883</v>
      </c>
    </row>
    <row r="884" spans="2:17">
      <c r="B884">
        <f t="shared" si="53"/>
        <v>884</v>
      </c>
      <c r="C884" s="266">
        <v>42732</v>
      </c>
      <c r="E884" s="269">
        <v>42732</v>
      </c>
      <c r="G884" s="269" t="s">
        <v>290</v>
      </c>
      <c r="H884" s="275">
        <v>2016</v>
      </c>
      <c r="J884" s="271">
        <v>2013</v>
      </c>
      <c r="L884" s="269" t="str">
        <f t="shared" si="52"/>
        <v>28.12.2013</v>
      </c>
      <c r="M884">
        <v>884</v>
      </c>
      <c r="N884" s="272" t="s">
        <v>1352</v>
      </c>
      <c r="O884">
        <v>884</v>
      </c>
      <c r="P884" s="266">
        <f t="shared" si="54"/>
        <v>41636</v>
      </c>
      <c r="Q884">
        <f t="shared" si="55"/>
        <v>884</v>
      </c>
    </row>
    <row r="885" spans="2:17">
      <c r="B885">
        <f t="shared" si="53"/>
        <v>885</v>
      </c>
      <c r="C885" s="266">
        <v>43132</v>
      </c>
      <c r="E885" s="269">
        <v>43132</v>
      </c>
      <c r="G885" s="269" t="s">
        <v>237</v>
      </c>
      <c r="H885" s="275">
        <v>2018</v>
      </c>
      <c r="J885" s="271">
        <v>2013</v>
      </c>
      <c r="L885" s="269" t="str">
        <f t="shared" si="52"/>
        <v>01.02.2013</v>
      </c>
      <c r="M885">
        <v>885</v>
      </c>
      <c r="N885" s="272" t="s">
        <v>1415</v>
      </c>
      <c r="O885">
        <v>885</v>
      </c>
      <c r="P885" s="266">
        <f t="shared" si="54"/>
        <v>41306</v>
      </c>
      <c r="Q885">
        <f t="shared" si="55"/>
        <v>885</v>
      </c>
    </row>
    <row r="886" spans="2:17">
      <c r="B886">
        <f t="shared" si="53"/>
        <v>886</v>
      </c>
      <c r="C886" s="266">
        <v>44315</v>
      </c>
      <c r="E886" s="269">
        <v>44315</v>
      </c>
      <c r="G886" s="269" t="s">
        <v>331</v>
      </c>
      <c r="H886" s="275">
        <v>2021</v>
      </c>
      <c r="J886" s="271">
        <v>2016</v>
      </c>
      <c r="L886" s="269" t="str">
        <f t="shared" si="52"/>
        <v>29.04.2016</v>
      </c>
      <c r="M886">
        <v>886</v>
      </c>
      <c r="N886" s="272" t="s">
        <v>732</v>
      </c>
      <c r="O886">
        <v>886</v>
      </c>
      <c r="P886" s="266">
        <f t="shared" si="54"/>
        <v>42489</v>
      </c>
      <c r="Q886">
        <f t="shared" si="55"/>
        <v>886</v>
      </c>
    </row>
    <row r="887" spans="2:17">
      <c r="B887">
        <f t="shared" si="53"/>
        <v>887</v>
      </c>
      <c r="C887" s="266">
        <v>42063</v>
      </c>
      <c r="E887" s="269">
        <v>42063</v>
      </c>
      <c r="G887" s="269" t="s">
        <v>305</v>
      </c>
      <c r="H887" s="275">
        <v>2015</v>
      </c>
      <c r="J887" s="271">
        <v>2012</v>
      </c>
      <c r="L887" s="269" t="str">
        <f t="shared" si="52"/>
        <v>28.02.2012</v>
      </c>
      <c r="M887">
        <v>887</v>
      </c>
      <c r="N887" s="272" t="s">
        <v>877</v>
      </c>
      <c r="O887">
        <v>887</v>
      </c>
      <c r="P887" s="266">
        <f t="shared" si="54"/>
        <v>40967</v>
      </c>
      <c r="Q887">
        <f t="shared" si="55"/>
        <v>887</v>
      </c>
    </row>
    <row r="888" spans="2:17">
      <c r="B888">
        <f t="shared" si="53"/>
        <v>888</v>
      </c>
      <c r="C888" s="266">
        <v>43818</v>
      </c>
      <c r="E888" s="269">
        <v>43818</v>
      </c>
      <c r="G888" s="269" t="s">
        <v>226</v>
      </c>
      <c r="H888" s="275">
        <v>2019</v>
      </c>
      <c r="J888" s="271">
        <v>2016</v>
      </c>
      <c r="L888" s="269" t="str">
        <f t="shared" si="52"/>
        <v>19.12.2016</v>
      </c>
      <c r="M888">
        <v>888</v>
      </c>
      <c r="N888" s="272" t="s">
        <v>878</v>
      </c>
      <c r="O888">
        <v>888</v>
      </c>
      <c r="P888" s="266">
        <f t="shared" si="54"/>
        <v>42723</v>
      </c>
      <c r="Q888">
        <f t="shared" si="55"/>
        <v>888</v>
      </c>
    </row>
    <row r="889" spans="2:17">
      <c r="B889">
        <f t="shared" si="53"/>
        <v>889</v>
      </c>
      <c r="C889" s="266">
        <v>43214</v>
      </c>
      <c r="E889" s="269">
        <v>43214</v>
      </c>
      <c r="G889" s="269" t="s">
        <v>388</v>
      </c>
      <c r="H889" s="275">
        <v>2018</v>
      </c>
      <c r="J889" s="271">
        <v>2013</v>
      </c>
      <c r="L889" s="269" t="str">
        <f t="shared" si="52"/>
        <v>24.04.2013</v>
      </c>
      <c r="M889">
        <v>889</v>
      </c>
      <c r="N889" s="272" t="s">
        <v>757</v>
      </c>
      <c r="O889">
        <v>889</v>
      </c>
      <c r="P889" s="266">
        <f t="shared" si="54"/>
        <v>41388</v>
      </c>
      <c r="Q889">
        <f t="shared" si="55"/>
        <v>889</v>
      </c>
    </row>
    <row r="890" spans="2:17">
      <c r="B890">
        <f t="shared" si="53"/>
        <v>890</v>
      </c>
      <c r="C890" s="266">
        <v>42930</v>
      </c>
      <c r="E890" s="269">
        <v>42930</v>
      </c>
      <c r="G890" s="269" t="s">
        <v>323</v>
      </c>
      <c r="H890" s="275">
        <v>2017</v>
      </c>
      <c r="J890" s="271">
        <v>2014</v>
      </c>
      <c r="L890" s="269" t="str">
        <f t="shared" si="52"/>
        <v>14.07.2014</v>
      </c>
      <c r="M890">
        <v>890</v>
      </c>
      <c r="N890" s="272" t="s">
        <v>670</v>
      </c>
      <c r="O890">
        <v>890</v>
      </c>
      <c r="P890" s="266">
        <f t="shared" si="54"/>
        <v>41834</v>
      </c>
      <c r="Q890">
        <f t="shared" si="55"/>
        <v>890</v>
      </c>
    </row>
    <row r="891" spans="2:17">
      <c r="B891">
        <f t="shared" si="53"/>
        <v>891</v>
      </c>
      <c r="C891" s="266">
        <v>43066</v>
      </c>
      <c r="E891" s="269">
        <v>43066</v>
      </c>
      <c r="G891" s="269" t="s">
        <v>350</v>
      </c>
      <c r="H891" s="275">
        <v>2017</v>
      </c>
      <c r="J891" s="271">
        <v>2014</v>
      </c>
      <c r="L891" s="269" t="str">
        <f t="shared" si="52"/>
        <v>27.11.2014</v>
      </c>
      <c r="M891">
        <v>891</v>
      </c>
      <c r="N891" s="272" t="s">
        <v>880</v>
      </c>
      <c r="O891">
        <v>891</v>
      </c>
      <c r="P891" s="266">
        <f t="shared" si="54"/>
        <v>41970</v>
      </c>
      <c r="Q891">
        <f t="shared" si="55"/>
        <v>891</v>
      </c>
    </row>
    <row r="892" spans="2:17">
      <c r="B892">
        <f t="shared" si="53"/>
        <v>892</v>
      </c>
      <c r="C892" s="266">
        <v>42948</v>
      </c>
      <c r="E892" s="269">
        <v>42948</v>
      </c>
      <c r="G892" s="269" t="s">
        <v>366</v>
      </c>
      <c r="H892" s="275">
        <v>2017</v>
      </c>
      <c r="J892" s="271">
        <v>2012</v>
      </c>
      <c r="L892" s="269" t="str">
        <f t="shared" si="52"/>
        <v>01.08.2012</v>
      </c>
      <c r="M892">
        <v>892</v>
      </c>
      <c r="N892" s="272" t="s">
        <v>1062</v>
      </c>
      <c r="O892">
        <v>892</v>
      </c>
      <c r="P892" s="266">
        <f t="shared" si="54"/>
        <v>41122</v>
      </c>
      <c r="Q892">
        <f t="shared" si="55"/>
        <v>892</v>
      </c>
    </row>
    <row r="893" spans="2:17">
      <c r="B893">
        <f t="shared" si="53"/>
        <v>893</v>
      </c>
      <c r="C893" s="266">
        <v>42960</v>
      </c>
      <c r="E893" s="269">
        <v>42960</v>
      </c>
      <c r="G893" s="269" t="s">
        <v>408</v>
      </c>
      <c r="H893" s="275">
        <v>2017</v>
      </c>
      <c r="J893" s="271">
        <v>2012</v>
      </c>
      <c r="L893" s="269" t="str">
        <f t="shared" si="52"/>
        <v>13.08.2012</v>
      </c>
      <c r="M893">
        <v>893</v>
      </c>
      <c r="N893" s="272" t="s">
        <v>1203</v>
      </c>
      <c r="O893">
        <v>893</v>
      </c>
      <c r="P893" s="266">
        <f t="shared" si="54"/>
        <v>41134</v>
      </c>
      <c r="Q893">
        <f t="shared" si="55"/>
        <v>893</v>
      </c>
    </row>
    <row r="894" spans="2:17">
      <c r="B894">
        <f t="shared" si="53"/>
        <v>894</v>
      </c>
      <c r="C894" s="266">
        <v>42731</v>
      </c>
      <c r="E894" s="269">
        <v>42731</v>
      </c>
      <c r="G894" s="269" t="s">
        <v>284</v>
      </c>
      <c r="H894" s="275">
        <v>2016</v>
      </c>
      <c r="J894" s="271">
        <v>2013</v>
      </c>
      <c r="L894" s="269" t="str">
        <f t="shared" si="52"/>
        <v>27.12.2013</v>
      </c>
      <c r="M894">
        <v>894</v>
      </c>
      <c r="N894" s="272" t="s">
        <v>881</v>
      </c>
      <c r="O894">
        <v>894</v>
      </c>
      <c r="P894" s="266">
        <f t="shared" si="54"/>
        <v>41635</v>
      </c>
      <c r="Q894">
        <f t="shared" si="55"/>
        <v>894</v>
      </c>
    </row>
    <row r="895" spans="2:17">
      <c r="B895">
        <f t="shared" si="53"/>
        <v>895</v>
      </c>
      <c r="C895" s="266">
        <v>44255</v>
      </c>
      <c r="E895" s="269">
        <v>44255</v>
      </c>
      <c r="G895" s="269" t="s">
        <v>305</v>
      </c>
      <c r="H895" s="275">
        <v>2021</v>
      </c>
      <c r="J895" s="271">
        <v>2016</v>
      </c>
      <c r="L895" s="269" t="str">
        <f t="shared" si="52"/>
        <v>28.02.2016</v>
      </c>
      <c r="M895">
        <v>895</v>
      </c>
      <c r="N895" s="272" t="s">
        <v>882</v>
      </c>
      <c r="O895">
        <v>895</v>
      </c>
      <c r="P895" s="266">
        <f t="shared" si="54"/>
        <v>42428</v>
      </c>
      <c r="Q895">
        <f t="shared" si="55"/>
        <v>895</v>
      </c>
    </row>
    <row r="896" spans="2:17">
      <c r="B896">
        <f t="shared" si="53"/>
        <v>896</v>
      </c>
      <c r="C896" s="266">
        <v>42640</v>
      </c>
      <c r="E896" s="269">
        <v>42640</v>
      </c>
      <c r="G896" s="269" t="s">
        <v>369</v>
      </c>
      <c r="H896" s="275">
        <v>2016</v>
      </c>
      <c r="J896" s="271">
        <v>2013</v>
      </c>
      <c r="L896" s="269" t="str">
        <f t="shared" si="52"/>
        <v>27.09.2013</v>
      </c>
      <c r="M896">
        <v>896</v>
      </c>
      <c r="N896" s="272" t="s">
        <v>883</v>
      </c>
      <c r="O896">
        <v>896</v>
      </c>
      <c r="P896" s="266">
        <f t="shared" si="54"/>
        <v>41544</v>
      </c>
      <c r="Q896">
        <f t="shared" si="55"/>
        <v>896</v>
      </c>
    </row>
    <row r="897" spans="2:17">
      <c r="B897">
        <f t="shared" si="53"/>
        <v>897</v>
      </c>
      <c r="C897" s="266">
        <v>44539</v>
      </c>
      <c r="E897" s="269">
        <v>44539</v>
      </c>
      <c r="G897" s="269" t="s">
        <v>359</v>
      </c>
      <c r="H897" s="275">
        <v>2021</v>
      </c>
      <c r="J897" s="271">
        <v>2016</v>
      </c>
      <c r="L897" s="269" t="str">
        <f t="shared" si="52"/>
        <v>09.12.2016</v>
      </c>
      <c r="M897">
        <v>897</v>
      </c>
      <c r="N897" s="272" t="s">
        <v>884</v>
      </c>
      <c r="O897">
        <v>897</v>
      </c>
      <c r="P897" s="266">
        <f t="shared" si="54"/>
        <v>42713</v>
      </c>
      <c r="Q897">
        <f t="shared" si="55"/>
        <v>897</v>
      </c>
    </row>
    <row r="898" spans="2:17">
      <c r="B898">
        <f t="shared" si="53"/>
        <v>898</v>
      </c>
      <c r="C898" s="266">
        <v>43107</v>
      </c>
      <c r="E898" s="269">
        <v>43107</v>
      </c>
      <c r="G898" s="269" t="s">
        <v>436</v>
      </c>
      <c r="H898" s="275">
        <v>2018</v>
      </c>
      <c r="J898" s="271">
        <v>2013</v>
      </c>
      <c r="L898" s="269" t="str">
        <f t="shared" ref="L898:L961" si="56">CONCATENATE(G898,J898)</f>
        <v>07.01.2013</v>
      </c>
      <c r="M898">
        <v>898</v>
      </c>
      <c r="N898" s="272" t="s">
        <v>1160</v>
      </c>
      <c r="O898">
        <v>898</v>
      </c>
      <c r="P898" s="266">
        <f t="shared" ref="P898:P961" si="57">VALUE(N898)</f>
        <v>41281</v>
      </c>
      <c r="Q898">
        <f t="shared" si="55"/>
        <v>898</v>
      </c>
    </row>
    <row r="899" spans="2:17">
      <c r="B899">
        <f t="shared" ref="B899:B962" si="58">B898+1</f>
        <v>899</v>
      </c>
      <c r="C899" s="266">
        <v>42923</v>
      </c>
      <c r="E899" s="269">
        <v>42923</v>
      </c>
      <c r="G899" s="269" t="s">
        <v>453</v>
      </c>
      <c r="H899" s="275">
        <v>2017</v>
      </c>
      <c r="J899" s="271">
        <v>2014</v>
      </c>
      <c r="L899" s="269" t="str">
        <f t="shared" si="56"/>
        <v>07.07.2014</v>
      </c>
      <c r="M899">
        <v>899</v>
      </c>
      <c r="N899" s="272" t="s">
        <v>885</v>
      </c>
      <c r="O899">
        <v>899</v>
      </c>
      <c r="P899" s="266">
        <f t="shared" si="57"/>
        <v>41827</v>
      </c>
      <c r="Q899">
        <f t="shared" ref="Q899:Q962" si="59">Q898+1</f>
        <v>899</v>
      </c>
    </row>
    <row r="900" spans="2:17">
      <c r="B900">
        <f t="shared" si="58"/>
        <v>900</v>
      </c>
      <c r="C900" s="266">
        <v>42808</v>
      </c>
      <c r="E900" s="269">
        <v>42808</v>
      </c>
      <c r="G900" s="269" t="s">
        <v>384</v>
      </c>
      <c r="H900" s="275">
        <v>2017</v>
      </c>
      <c r="J900" s="271">
        <v>2014</v>
      </c>
      <c r="L900" s="269" t="str">
        <f t="shared" si="56"/>
        <v>14.03.2014</v>
      </c>
      <c r="M900">
        <v>900</v>
      </c>
      <c r="N900" s="272" t="s">
        <v>749</v>
      </c>
      <c r="O900">
        <v>900</v>
      </c>
      <c r="P900" s="266">
        <f t="shared" si="57"/>
        <v>41712</v>
      </c>
      <c r="Q900">
        <f t="shared" si="59"/>
        <v>900</v>
      </c>
    </row>
    <row r="901" spans="2:17">
      <c r="B901">
        <f t="shared" si="58"/>
        <v>901</v>
      </c>
      <c r="C901" s="266">
        <v>42822</v>
      </c>
      <c r="E901" s="269">
        <v>42822</v>
      </c>
      <c r="G901" s="269" t="s">
        <v>217</v>
      </c>
      <c r="H901" s="275">
        <v>2017</v>
      </c>
      <c r="J901" s="271">
        <v>2014</v>
      </c>
      <c r="L901" s="269" t="str">
        <f t="shared" si="56"/>
        <v>28.03.2014</v>
      </c>
      <c r="M901">
        <v>901</v>
      </c>
      <c r="N901" s="272" t="s">
        <v>555</v>
      </c>
      <c r="O901">
        <v>901</v>
      </c>
      <c r="P901" s="266">
        <f t="shared" si="57"/>
        <v>41726</v>
      </c>
      <c r="Q901">
        <f t="shared" si="59"/>
        <v>901</v>
      </c>
    </row>
    <row r="902" spans="2:17">
      <c r="B902">
        <f t="shared" si="58"/>
        <v>902</v>
      </c>
      <c r="C902" s="266">
        <v>42826</v>
      </c>
      <c r="E902" s="269">
        <v>42826</v>
      </c>
      <c r="G902" s="269" t="s">
        <v>411</v>
      </c>
      <c r="H902" s="275">
        <v>2017</v>
      </c>
      <c r="J902" s="271">
        <v>2014</v>
      </c>
      <c r="L902" s="269" t="str">
        <f t="shared" si="56"/>
        <v>01.04.2014</v>
      </c>
      <c r="M902">
        <v>902</v>
      </c>
      <c r="N902" s="272" t="s">
        <v>886</v>
      </c>
      <c r="O902">
        <v>902</v>
      </c>
      <c r="P902" s="266">
        <f t="shared" si="57"/>
        <v>41730</v>
      </c>
      <c r="Q902">
        <f t="shared" si="59"/>
        <v>902</v>
      </c>
    </row>
    <row r="903" spans="2:17">
      <c r="B903">
        <f t="shared" si="58"/>
        <v>903</v>
      </c>
      <c r="C903" s="266">
        <v>43065</v>
      </c>
      <c r="E903" s="269">
        <v>43065</v>
      </c>
      <c r="G903" s="269" t="s">
        <v>424</v>
      </c>
      <c r="H903" s="275">
        <v>2017</v>
      </c>
      <c r="J903" s="271">
        <v>2014</v>
      </c>
      <c r="L903" s="269" t="str">
        <f t="shared" si="56"/>
        <v>26.11.2014</v>
      </c>
      <c r="M903">
        <v>903</v>
      </c>
      <c r="N903" s="272" t="s">
        <v>813</v>
      </c>
      <c r="O903">
        <v>903</v>
      </c>
      <c r="P903" s="266">
        <f t="shared" si="57"/>
        <v>41969</v>
      </c>
      <c r="Q903">
        <f t="shared" si="59"/>
        <v>903</v>
      </c>
    </row>
    <row r="904" spans="2:17">
      <c r="B904">
        <f t="shared" si="58"/>
        <v>904</v>
      </c>
      <c r="C904" s="266">
        <v>43065</v>
      </c>
      <c r="E904" s="269">
        <v>43065</v>
      </c>
      <c r="G904" s="269" t="s">
        <v>424</v>
      </c>
      <c r="H904" s="275">
        <v>2017</v>
      </c>
      <c r="J904" s="271">
        <v>2014</v>
      </c>
      <c r="L904" s="269" t="str">
        <f t="shared" si="56"/>
        <v>26.11.2014</v>
      </c>
      <c r="M904">
        <v>904</v>
      </c>
      <c r="N904" s="272" t="s">
        <v>813</v>
      </c>
      <c r="O904">
        <v>904</v>
      </c>
      <c r="P904" s="266">
        <f t="shared" si="57"/>
        <v>41969</v>
      </c>
      <c r="Q904">
        <f t="shared" si="59"/>
        <v>904</v>
      </c>
    </row>
    <row r="905" spans="2:17">
      <c r="B905">
        <f t="shared" si="58"/>
        <v>905</v>
      </c>
      <c r="C905" s="266"/>
      <c r="E905" s="269"/>
      <c r="G905" s="269"/>
      <c r="H905" s="275"/>
      <c r="J905" s="271"/>
      <c r="L905" s="269" t="str">
        <f t="shared" si="56"/>
        <v/>
      </c>
      <c r="M905">
        <v>905</v>
      </c>
      <c r="N905" s="272" t="s">
        <v>170</v>
      </c>
      <c r="O905">
        <v>905</v>
      </c>
      <c r="P905" s="266"/>
      <c r="Q905">
        <f t="shared" si="59"/>
        <v>905</v>
      </c>
    </row>
    <row r="906" spans="2:17">
      <c r="B906">
        <f t="shared" si="58"/>
        <v>906</v>
      </c>
      <c r="C906" s="266">
        <v>43828</v>
      </c>
      <c r="E906" s="269">
        <v>43828</v>
      </c>
      <c r="G906" s="269" t="s">
        <v>438</v>
      </c>
      <c r="H906" s="275">
        <v>2019</v>
      </c>
      <c r="J906" s="271">
        <v>2014</v>
      </c>
      <c r="L906" s="269" t="str">
        <f t="shared" si="56"/>
        <v>29.12.2014</v>
      </c>
      <c r="M906">
        <v>906</v>
      </c>
      <c r="N906" s="272" t="s">
        <v>888</v>
      </c>
      <c r="O906">
        <v>906</v>
      </c>
      <c r="P906" s="266">
        <f t="shared" si="57"/>
        <v>42002</v>
      </c>
      <c r="Q906">
        <f t="shared" si="59"/>
        <v>906</v>
      </c>
    </row>
    <row r="907" spans="2:17">
      <c r="B907">
        <f t="shared" si="58"/>
        <v>907</v>
      </c>
      <c r="C907" s="266">
        <v>43171</v>
      </c>
      <c r="E907" s="269">
        <v>43171</v>
      </c>
      <c r="G907" s="269" t="s">
        <v>360</v>
      </c>
      <c r="H907" s="275">
        <v>2018</v>
      </c>
      <c r="J907" s="271">
        <v>2015</v>
      </c>
      <c r="L907" s="269" t="str">
        <f t="shared" si="56"/>
        <v>12.03.2015</v>
      </c>
      <c r="M907">
        <v>907</v>
      </c>
      <c r="N907" s="272" t="s">
        <v>889</v>
      </c>
      <c r="O907">
        <v>907</v>
      </c>
      <c r="P907" s="266">
        <f t="shared" si="57"/>
        <v>42075</v>
      </c>
      <c r="Q907">
        <f t="shared" si="59"/>
        <v>907</v>
      </c>
    </row>
    <row r="908" spans="2:17">
      <c r="B908">
        <f t="shared" si="58"/>
        <v>908</v>
      </c>
      <c r="C908" s="266">
        <v>43113</v>
      </c>
      <c r="E908" s="269">
        <v>43113</v>
      </c>
      <c r="G908" s="269" t="s">
        <v>266</v>
      </c>
      <c r="H908" s="275">
        <v>2018</v>
      </c>
      <c r="J908" s="271">
        <v>2015</v>
      </c>
      <c r="L908" s="269" t="str">
        <f t="shared" si="56"/>
        <v>13.01.2015</v>
      </c>
      <c r="M908">
        <v>908</v>
      </c>
      <c r="N908" s="272" t="s">
        <v>890</v>
      </c>
      <c r="O908">
        <v>908</v>
      </c>
      <c r="P908" s="266">
        <f t="shared" si="57"/>
        <v>42017</v>
      </c>
      <c r="Q908">
        <f t="shared" si="59"/>
        <v>908</v>
      </c>
    </row>
    <row r="909" spans="2:17">
      <c r="B909">
        <f t="shared" si="58"/>
        <v>909</v>
      </c>
      <c r="C909" s="266">
        <v>43259</v>
      </c>
      <c r="E909" s="269">
        <v>43259</v>
      </c>
      <c r="G909" s="269" t="s">
        <v>454</v>
      </c>
      <c r="H909" s="275">
        <v>2018</v>
      </c>
      <c r="J909" s="271">
        <v>2015</v>
      </c>
      <c r="L909" s="269" t="str">
        <f t="shared" si="56"/>
        <v>08.06.2015</v>
      </c>
      <c r="M909">
        <v>909</v>
      </c>
      <c r="N909" s="272" t="s">
        <v>891</v>
      </c>
      <c r="O909">
        <v>909</v>
      </c>
      <c r="P909" s="266">
        <f t="shared" si="57"/>
        <v>42163</v>
      </c>
      <c r="Q909">
        <f t="shared" si="59"/>
        <v>909</v>
      </c>
    </row>
    <row r="910" spans="2:17">
      <c r="B910">
        <f t="shared" si="58"/>
        <v>910</v>
      </c>
      <c r="C910" s="266">
        <v>43959</v>
      </c>
      <c r="E910" s="269">
        <v>43959</v>
      </c>
      <c r="G910" s="269" t="s">
        <v>449</v>
      </c>
      <c r="H910" s="275">
        <v>2020</v>
      </c>
      <c r="J910" s="271">
        <v>2015</v>
      </c>
      <c r="L910" s="269" t="str">
        <f t="shared" si="56"/>
        <v>08.05.2015</v>
      </c>
      <c r="M910">
        <v>910</v>
      </c>
      <c r="N910" s="272" t="s">
        <v>966</v>
      </c>
      <c r="O910">
        <v>910</v>
      </c>
      <c r="P910" s="266">
        <f t="shared" si="57"/>
        <v>42132</v>
      </c>
      <c r="Q910">
        <f t="shared" si="59"/>
        <v>910</v>
      </c>
    </row>
    <row r="911" spans="2:17">
      <c r="B911">
        <f t="shared" si="58"/>
        <v>911</v>
      </c>
      <c r="C911" s="266">
        <v>43976</v>
      </c>
      <c r="E911" s="269">
        <v>43976</v>
      </c>
      <c r="G911" s="269" t="s">
        <v>224</v>
      </c>
      <c r="H911" s="275">
        <v>2020</v>
      </c>
      <c r="J911" s="271">
        <v>2015</v>
      </c>
      <c r="L911" s="269" t="str">
        <f t="shared" si="56"/>
        <v>25.05.2015</v>
      </c>
      <c r="M911">
        <v>911</v>
      </c>
      <c r="N911" s="272" t="s">
        <v>1096</v>
      </c>
      <c r="O911">
        <v>911</v>
      </c>
      <c r="P911" s="266">
        <f t="shared" si="57"/>
        <v>42149</v>
      </c>
      <c r="Q911">
        <f t="shared" si="59"/>
        <v>911</v>
      </c>
    </row>
    <row r="912" spans="2:17">
      <c r="B912">
        <f t="shared" si="58"/>
        <v>912</v>
      </c>
      <c r="C912" s="266">
        <v>43978</v>
      </c>
      <c r="E912" s="269">
        <v>43978</v>
      </c>
      <c r="G912" s="269" t="s">
        <v>213</v>
      </c>
      <c r="H912" s="275">
        <v>2020</v>
      </c>
      <c r="J912" s="271">
        <v>2015</v>
      </c>
      <c r="L912" s="269" t="str">
        <f t="shared" si="56"/>
        <v>27.05.2015</v>
      </c>
      <c r="M912">
        <v>912</v>
      </c>
      <c r="N912" s="272" t="s">
        <v>1416</v>
      </c>
      <c r="O912">
        <v>912</v>
      </c>
      <c r="P912" s="266">
        <f t="shared" si="57"/>
        <v>42151</v>
      </c>
      <c r="Q912">
        <f t="shared" si="59"/>
        <v>912</v>
      </c>
    </row>
    <row r="913" spans="2:17">
      <c r="B913">
        <f t="shared" si="58"/>
        <v>913</v>
      </c>
      <c r="C913" s="266">
        <v>43260</v>
      </c>
      <c r="E913" s="269">
        <v>43260</v>
      </c>
      <c r="G913" s="269" t="s">
        <v>456</v>
      </c>
      <c r="H913" s="275">
        <v>2018</v>
      </c>
      <c r="J913" s="271">
        <v>2015</v>
      </c>
      <c r="L913" s="269" t="str">
        <f t="shared" si="56"/>
        <v>09.06.2015</v>
      </c>
      <c r="M913">
        <v>913</v>
      </c>
      <c r="N913" s="272" t="s">
        <v>893</v>
      </c>
      <c r="O913">
        <v>913</v>
      </c>
      <c r="P913" s="266">
        <f t="shared" si="57"/>
        <v>42164</v>
      </c>
      <c r="Q913">
        <f t="shared" si="59"/>
        <v>913</v>
      </c>
    </row>
    <row r="914" spans="2:17">
      <c r="B914">
        <f t="shared" si="58"/>
        <v>914</v>
      </c>
      <c r="C914" s="266">
        <v>43260</v>
      </c>
      <c r="E914" s="269">
        <v>43260</v>
      </c>
      <c r="G914" s="269" t="s">
        <v>456</v>
      </c>
      <c r="H914" s="275">
        <v>2018</v>
      </c>
      <c r="J914" s="271">
        <v>2015</v>
      </c>
      <c r="L914" s="269" t="str">
        <f t="shared" si="56"/>
        <v>09.06.2015</v>
      </c>
      <c r="M914">
        <v>914</v>
      </c>
      <c r="N914" s="272" t="s">
        <v>893</v>
      </c>
      <c r="O914">
        <v>914</v>
      </c>
      <c r="P914" s="266">
        <f t="shared" si="57"/>
        <v>42164</v>
      </c>
      <c r="Q914">
        <f t="shared" si="59"/>
        <v>914</v>
      </c>
    </row>
    <row r="915" spans="2:17">
      <c r="B915">
        <f t="shared" si="58"/>
        <v>915</v>
      </c>
      <c r="C915" s="266">
        <v>44011</v>
      </c>
      <c r="E915" s="269">
        <v>44011</v>
      </c>
      <c r="G915" s="269" t="s">
        <v>276</v>
      </c>
      <c r="H915" s="275">
        <v>2020</v>
      </c>
      <c r="J915" s="271">
        <v>2015</v>
      </c>
      <c r="L915" s="269" t="str">
        <f t="shared" si="56"/>
        <v>29.06.2015</v>
      </c>
      <c r="M915">
        <v>915</v>
      </c>
      <c r="N915" s="272" t="s">
        <v>926</v>
      </c>
      <c r="O915">
        <v>915</v>
      </c>
      <c r="P915" s="266">
        <f t="shared" si="57"/>
        <v>42184</v>
      </c>
      <c r="Q915">
        <f t="shared" si="59"/>
        <v>915</v>
      </c>
    </row>
    <row r="916" spans="2:17">
      <c r="B916">
        <f t="shared" si="58"/>
        <v>916</v>
      </c>
      <c r="C916" s="266">
        <v>44019</v>
      </c>
      <c r="E916" s="269">
        <v>44019</v>
      </c>
      <c r="G916" s="269" t="s">
        <v>453</v>
      </c>
      <c r="H916" s="275">
        <v>2020</v>
      </c>
      <c r="J916" s="271">
        <v>2015</v>
      </c>
      <c r="L916" s="269" t="str">
        <f t="shared" si="56"/>
        <v>07.07.2015</v>
      </c>
      <c r="M916">
        <v>916</v>
      </c>
      <c r="N916" s="272" t="s">
        <v>1417</v>
      </c>
      <c r="O916">
        <v>916</v>
      </c>
      <c r="P916" s="266">
        <f t="shared" si="57"/>
        <v>42192</v>
      </c>
      <c r="Q916">
        <f t="shared" si="59"/>
        <v>916</v>
      </c>
    </row>
    <row r="917" spans="2:17">
      <c r="B917">
        <f t="shared" si="58"/>
        <v>917</v>
      </c>
      <c r="C917" s="266">
        <v>44060</v>
      </c>
      <c r="E917" s="269">
        <v>44060</v>
      </c>
      <c r="G917" s="269" t="s">
        <v>354</v>
      </c>
      <c r="H917" s="275">
        <v>2020</v>
      </c>
      <c r="J917" s="271">
        <v>2015</v>
      </c>
      <c r="L917" s="269" t="str">
        <f t="shared" si="56"/>
        <v>17.08.2015</v>
      </c>
      <c r="M917">
        <v>917</v>
      </c>
      <c r="N917" s="272" t="s">
        <v>1216</v>
      </c>
      <c r="O917">
        <v>917</v>
      </c>
      <c r="P917" s="266">
        <f t="shared" si="57"/>
        <v>42233</v>
      </c>
      <c r="Q917">
        <f t="shared" si="59"/>
        <v>917</v>
      </c>
    </row>
    <row r="918" spans="2:17">
      <c r="B918">
        <f t="shared" si="58"/>
        <v>918</v>
      </c>
      <c r="C918" s="266">
        <v>44060</v>
      </c>
      <c r="E918" s="269">
        <v>44060</v>
      </c>
      <c r="G918" s="269" t="s">
        <v>354</v>
      </c>
      <c r="H918" s="275">
        <v>2020</v>
      </c>
      <c r="J918" s="271">
        <v>2015</v>
      </c>
      <c r="L918" s="269" t="str">
        <f t="shared" si="56"/>
        <v>17.08.2015</v>
      </c>
      <c r="M918">
        <v>918</v>
      </c>
      <c r="N918" s="272" t="s">
        <v>1216</v>
      </c>
      <c r="O918">
        <v>918</v>
      </c>
      <c r="P918" s="266">
        <f t="shared" si="57"/>
        <v>42233</v>
      </c>
      <c r="Q918">
        <f t="shared" si="59"/>
        <v>918</v>
      </c>
    </row>
    <row r="919" spans="2:17">
      <c r="B919">
        <f t="shared" si="58"/>
        <v>919</v>
      </c>
      <c r="C919" s="266"/>
      <c r="E919" s="269"/>
      <c r="G919" s="269"/>
      <c r="H919" s="275"/>
      <c r="J919" s="271"/>
      <c r="L919" s="269" t="str">
        <f t="shared" si="56"/>
        <v/>
      </c>
      <c r="M919">
        <v>919</v>
      </c>
      <c r="N919" s="272" t="s">
        <v>170</v>
      </c>
      <c r="O919">
        <v>919</v>
      </c>
      <c r="P919" s="266"/>
      <c r="Q919">
        <f t="shared" si="59"/>
        <v>919</v>
      </c>
    </row>
    <row r="920" spans="2:17">
      <c r="B920">
        <f t="shared" si="58"/>
        <v>920</v>
      </c>
      <c r="C920" s="266">
        <v>44040</v>
      </c>
      <c r="E920" s="269">
        <v>44040</v>
      </c>
      <c r="G920" s="269" t="s">
        <v>261</v>
      </c>
      <c r="H920" s="275">
        <v>2020</v>
      </c>
      <c r="J920" s="271">
        <v>2015</v>
      </c>
      <c r="L920" s="269" t="str">
        <f t="shared" si="56"/>
        <v>28.07.2015</v>
      </c>
      <c r="M920">
        <v>920</v>
      </c>
      <c r="N920" s="272" t="s">
        <v>597</v>
      </c>
      <c r="O920">
        <v>920</v>
      </c>
      <c r="P920" s="266">
        <f t="shared" si="57"/>
        <v>42213</v>
      </c>
      <c r="Q920">
        <f t="shared" si="59"/>
        <v>920</v>
      </c>
    </row>
    <row r="921" spans="2:17">
      <c r="B921">
        <f t="shared" si="58"/>
        <v>921</v>
      </c>
      <c r="C921" s="266">
        <v>44064</v>
      </c>
      <c r="E921" s="269">
        <v>44064</v>
      </c>
      <c r="G921" s="269" t="s">
        <v>393</v>
      </c>
      <c r="H921" s="275">
        <v>2020</v>
      </c>
      <c r="J921" s="271">
        <v>2015</v>
      </c>
      <c r="L921" s="269" t="str">
        <f t="shared" si="56"/>
        <v>21.08.2015</v>
      </c>
      <c r="M921">
        <v>921</v>
      </c>
      <c r="N921" s="272" t="s">
        <v>766</v>
      </c>
      <c r="O921">
        <v>921</v>
      </c>
      <c r="P921" s="266">
        <f t="shared" si="57"/>
        <v>42237</v>
      </c>
      <c r="Q921">
        <f t="shared" si="59"/>
        <v>921</v>
      </c>
    </row>
    <row r="922" spans="2:17">
      <c r="B922">
        <f t="shared" si="58"/>
        <v>922</v>
      </c>
      <c r="C922" s="266">
        <v>43340</v>
      </c>
      <c r="E922" s="269">
        <v>43340</v>
      </c>
      <c r="G922" s="269" t="s">
        <v>318</v>
      </c>
      <c r="H922" s="275">
        <v>2018</v>
      </c>
      <c r="J922" s="271">
        <v>2015</v>
      </c>
      <c r="L922" s="269" t="str">
        <f t="shared" si="56"/>
        <v>28.08.2015</v>
      </c>
      <c r="M922">
        <v>922</v>
      </c>
      <c r="N922" s="272" t="s">
        <v>894</v>
      </c>
      <c r="O922">
        <v>922</v>
      </c>
      <c r="P922" s="266">
        <f t="shared" si="57"/>
        <v>42244</v>
      </c>
      <c r="Q922">
        <f t="shared" si="59"/>
        <v>922</v>
      </c>
    </row>
    <row r="923" spans="2:17">
      <c r="B923">
        <f t="shared" si="58"/>
        <v>923</v>
      </c>
      <c r="C923" s="266">
        <v>44056</v>
      </c>
      <c r="E923" s="269">
        <v>44056</v>
      </c>
      <c r="G923" s="269" t="s">
        <v>408</v>
      </c>
      <c r="H923" s="275">
        <v>2020</v>
      </c>
      <c r="J923" s="271">
        <v>2015</v>
      </c>
      <c r="L923" s="269" t="str">
        <f t="shared" si="56"/>
        <v>13.08.2015</v>
      </c>
      <c r="M923">
        <v>923</v>
      </c>
      <c r="N923" s="272" t="s">
        <v>783</v>
      </c>
      <c r="O923">
        <v>923</v>
      </c>
      <c r="P923" s="266">
        <f t="shared" si="57"/>
        <v>42229</v>
      </c>
      <c r="Q923">
        <f t="shared" si="59"/>
        <v>923</v>
      </c>
    </row>
    <row r="924" spans="2:17">
      <c r="B924">
        <f t="shared" si="58"/>
        <v>924</v>
      </c>
      <c r="C924" s="266">
        <v>44070</v>
      </c>
      <c r="E924" s="269">
        <v>44070</v>
      </c>
      <c r="G924" s="269" t="s">
        <v>430</v>
      </c>
      <c r="H924" s="275">
        <v>2020</v>
      </c>
      <c r="J924" s="271">
        <v>2015</v>
      </c>
      <c r="L924" s="269" t="str">
        <f t="shared" si="56"/>
        <v>27.08.2015</v>
      </c>
      <c r="M924">
        <v>924</v>
      </c>
      <c r="N924" s="272" t="s">
        <v>1266</v>
      </c>
      <c r="O924">
        <v>924</v>
      </c>
      <c r="P924" s="266">
        <f t="shared" si="57"/>
        <v>42243</v>
      </c>
      <c r="Q924">
        <f t="shared" si="59"/>
        <v>924</v>
      </c>
    </row>
    <row r="925" spans="2:17">
      <c r="B925">
        <f t="shared" si="58"/>
        <v>925</v>
      </c>
      <c r="C925" s="266">
        <v>43357</v>
      </c>
      <c r="E925" s="269">
        <v>43357</v>
      </c>
      <c r="G925" s="269" t="s">
        <v>279</v>
      </c>
      <c r="H925" s="275">
        <v>2018</v>
      </c>
      <c r="J925" s="271">
        <v>2015</v>
      </c>
      <c r="L925" s="269" t="str">
        <f t="shared" si="56"/>
        <v>14.09.2015</v>
      </c>
      <c r="M925">
        <v>925</v>
      </c>
      <c r="N925" s="272" t="s">
        <v>833</v>
      </c>
      <c r="O925">
        <v>925</v>
      </c>
      <c r="P925" s="266">
        <f t="shared" si="57"/>
        <v>42261</v>
      </c>
      <c r="Q925">
        <f t="shared" si="59"/>
        <v>925</v>
      </c>
    </row>
    <row r="926" spans="2:17">
      <c r="B926">
        <f t="shared" si="58"/>
        <v>926</v>
      </c>
      <c r="C926" s="266">
        <v>43305</v>
      </c>
      <c r="E926" s="269">
        <v>43305</v>
      </c>
      <c r="G926" s="269" t="s">
        <v>250</v>
      </c>
      <c r="H926" s="275">
        <v>2018</v>
      </c>
      <c r="J926" s="271">
        <v>2015</v>
      </c>
      <c r="L926" s="269" t="str">
        <f t="shared" si="56"/>
        <v>24.07.2015</v>
      </c>
      <c r="M926">
        <v>926</v>
      </c>
      <c r="N926" s="272" t="s">
        <v>582</v>
      </c>
      <c r="O926">
        <v>926</v>
      </c>
      <c r="P926" s="266">
        <f t="shared" si="57"/>
        <v>42209</v>
      </c>
      <c r="Q926">
        <f t="shared" si="59"/>
        <v>926</v>
      </c>
    </row>
    <row r="927" spans="2:17">
      <c r="B927">
        <f t="shared" si="58"/>
        <v>927</v>
      </c>
      <c r="C927" s="266">
        <v>44022</v>
      </c>
      <c r="E927" s="269">
        <v>44022</v>
      </c>
      <c r="G927" s="269" t="s">
        <v>291</v>
      </c>
      <c r="H927" s="275">
        <v>2020</v>
      </c>
      <c r="J927" s="271">
        <v>2015</v>
      </c>
      <c r="L927" s="269" t="str">
        <f t="shared" si="56"/>
        <v>10.07.2015</v>
      </c>
      <c r="M927">
        <v>927</v>
      </c>
      <c r="N927" s="272" t="s">
        <v>632</v>
      </c>
      <c r="O927">
        <v>927</v>
      </c>
      <c r="P927" s="266">
        <f t="shared" si="57"/>
        <v>42195</v>
      </c>
      <c r="Q927">
        <f t="shared" si="59"/>
        <v>927</v>
      </c>
    </row>
    <row r="928" spans="2:17">
      <c r="B928">
        <f t="shared" si="58"/>
        <v>928</v>
      </c>
      <c r="C928" s="266">
        <v>44022</v>
      </c>
      <c r="E928" s="269">
        <v>44022</v>
      </c>
      <c r="G928" s="269" t="s">
        <v>291</v>
      </c>
      <c r="H928" s="275">
        <v>2020</v>
      </c>
      <c r="J928" s="271">
        <v>2015</v>
      </c>
      <c r="L928" s="269" t="str">
        <f t="shared" si="56"/>
        <v>10.07.2015</v>
      </c>
      <c r="M928">
        <v>928</v>
      </c>
      <c r="N928" s="272" t="s">
        <v>632</v>
      </c>
      <c r="O928">
        <v>928</v>
      </c>
      <c r="P928" s="266">
        <f t="shared" si="57"/>
        <v>42195</v>
      </c>
      <c r="Q928">
        <f t="shared" si="59"/>
        <v>928</v>
      </c>
    </row>
    <row r="929" spans="2:17">
      <c r="B929">
        <f t="shared" si="58"/>
        <v>929</v>
      </c>
      <c r="C929" s="266">
        <v>43309</v>
      </c>
      <c r="E929" s="269">
        <v>43309</v>
      </c>
      <c r="G929" s="269" t="s">
        <v>261</v>
      </c>
      <c r="H929" s="275">
        <v>2018</v>
      </c>
      <c r="J929" s="271">
        <v>2015</v>
      </c>
      <c r="L929" s="269" t="str">
        <f t="shared" si="56"/>
        <v>28.07.2015</v>
      </c>
      <c r="M929">
        <v>929</v>
      </c>
      <c r="N929" s="272" t="s">
        <v>597</v>
      </c>
      <c r="O929">
        <v>929</v>
      </c>
      <c r="P929" s="266">
        <f t="shared" si="57"/>
        <v>42213</v>
      </c>
      <c r="Q929">
        <f t="shared" si="59"/>
        <v>929</v>
      </c>
    </row>
    <row r="930" spans="2:17">
      <c r="B930">
        <f t="shared" si="58"/>
        <v>930</v>
      </c>
      <c r="C930" s="266">
        <v>44060</v>
      </c>
      <c r="E930" s="269">
        <v>44060</v>
      </c>
      <c r="G930" s="269" t="s">
        <v>354</v>
      </c>
      <c r="H930" s="275">
        <v>2020</v>
      </c>
      <c r="J930" s="271">
        <v>2015</v>
      </c>
      <c r="L930" s="269" t="str">
        <f t="shared" si="56"/>
        <v>17.08.2015</v>
      </c>
      <c r="M930">
        <v>930</v>
      </c>
      <c r="N930" s="272" t="s">
        <v>1216</v>
      </c>
      <c r="O930">
        <v>930</v>
      </c>
      <c r="P930" s="266">
        <f t="shared" si="57"/>
        <v>42233</v>
      </c>
      <c r="Q930">
        <f t="shared" si="59"/>
        <v>930</v>
      </c>
    </row>
    <row r="931" spans="2:17">
      <c r="B931">
        <f t="shared" si="58"/>
        <v>931</v>
      </c>
      <c r="C931" s="266">
        <v>44123</v>
      </c>
      <c r="E931" s="269">
        <v>44123</v>
      </c>
      <c r="G931" s="269" t="s">
        <v>189</v>
      </c>
      <c r="H931" s="275">
        <v>2020</v>
      </c>
      <c r="J931" s="271">
        <v>2015</v>
      </c>
      <c r="L931" s="269" t="str">
        <f t="shared" si="56"/>
        <v>19.10.2015</v>
      </c>
      <c r="M931">
        <v>931</v>
      </c>
      <c r="N931" s="272" t="s">
        <v>602</v>
      </c>
      <c r="O931">
        <v>931</v>
      </c>
      <c r="P931" s="266">
        <f t="shared" si="57"/>
        <v>42296</v>
      </c>
      <c r="Q931">
        <f t="shared" si="59"/>
        <v>931</v>
      </c>
    </row>
    <row r="932" spans="2:17">
      <c r="B932">
        <f t="shared" si="58"/>
        <v>932</v>
      </c>
      <c r="C932" s="266">
        <v>44133</v>
      </c>
      <c r="E932" s="269">
        <v>44133</v>
      </c>
      <c r="G932" s="269" t="s">
        <v>476</v>
      </c>
      <c r="H932" s="275">
        <v>2020</v>
      </c>
      <c r="J932" s="271">
        <v>2015</v>
      </c>
      <c r="L932" s="269" t="str">
        <f t="shared" si="56"/>
        <v>29.10.2015</v>
      </c>
      <c r="M932">
        <v>932</v>
      </c>
      <c r="N932" s="272" t="s">
        <v>957</v>
      </c>
      <c r="O932">
        <v>932</v>
      </c>
      <c r="P932" s="266">
        <f t="shared" si="57"/>
        <v>42306</v>
      </c>
      <c r="Q932">
        <f t="shared" si="59"/>
        <v>932</v>
      </c>
    </row>
    <row r="933" spans="2:17">
      <c r="B933">
        <f t="shared" si="58"/>
        <v>933</v>
      </c>
      <c r="C933" s="266">
        <v>44125</v>
      </c>
      <c r="E933" s="269">
        <v>44125</v>
      </c>
      <c r="G933" s="269" t="s">
        <v>301</v>
      </c>
      <c r="H933" s="275">
        <v>2020</v>
      </c>
      <c r="J933" s="271">
        <v>2015</v>
      </c>
      <c r="L933" s="269" t="str">
        <f t="shared" si="56"/>
        <v>21.10.2015</v>
      </c>
      <c r="M933">
        <v>933</v>
      </c>
      <c r="N933" s="272" t="s">
        <v>642</v>
      </c>
      <c r="O933">
        <v>933</v>
      </c>
      <c r="P933" s="266">
        <f t="shared" si="57"/>
        <v>42298</v>
      </c>
      <c r="Q933">
        <f t="shared" si="59"/>
        <v>933</v>
      </c>
    </row>
    <row r="934" spans="2:17">
      <c r="B934">
        <f t="shared" si="58"/>
        <v>934</v>
      </c>
      <c r="C934" s="266">
        <v>44165</v>
      </c>
      <c r="E934" s="269">
        <v>44165</v>
      </c>
      <c r="G934" s="269" t="s">
        <v>346</v>
      </c>
      <c r="H934" s="275">
        <v>2020</v>
      </c>
      <c r="J934" s="271">
        <v>2015</v>
      </c>
      <c r="L934" s="269" t="str">
        <f t="shared" si="56"/>
        <v>30.11.2015</v>
      </c>
      <c r="M934">
        <v>934</v>
      </c>
      <c r="N934" s="272" t="s">
        <v>716</v>
      </c>
      <c r="O934">
        <v>934</v>
      </c>
      <c r="P934" s="266">
        <f t="shared" si="57"/>
        <v>42338</v>
      </c>
      <c r="Q934">
        <f t="shared" si="59"/>
        <v>934</v>
      </c>
    </row>
    <row r="935" spans="2:17">
      <c r="B935">
        <f t="shared" si="58"/>
        <v>935</v>
      </c>
      <c r="C935" s="266">
        <v>43403</v>
      </c>
      <c r="E935" s="269">
        <v>43403</v>
      </c>
      <c r="G935" s="269" t="s">
        <v>245</v>
      </c>
      <c r="H935" s="275">
        <v>2018</v>
      </c>
      <c r="J935" s="271">
        <v>2015</v>
      </c>
      <c r="L935" s="269" t="str">
        <f t="shared" si="56"/>
        <v>30.10.2015</v>
      </c>
      <c r="M935">
        <v>935</v>
      </c>
      <c r="N935" s="272" t="s">
        <v>895</v>
      </c>
      <c r="O935">
        <v>935</v>
      </c>
      <c r="P935" s="266">
        <f t="shared" si="57"/>
        <v>42307</v>
      </c>
      <c r="Q935">
        <f t="shared" si="59"/>
        <v>935</v>
      </c>
    </row>
    <row r="936" spans="2:17">
      <c r="B936">
        <f t="shared" si="58"/>
        <v>936</v>
      </c>
      <c r="C936" s="266">
        <v>43407</v>
      </c>
      <c r="E936" s="269">
        <v>43407</v>
      </c>
      <c r="G936" s="269" t="s">
        <v>457</v>
      </c>
      <c r="H936" s="275">
        <v>2018</v>
      </c>
      <c r="J936" s="271">
        <v>2015</v>
      </c>
      <c r="L936" s="269" t="str">
        <f t="shared" si="56"/>
        <v>03.11.2015</v>
      </c>
      <c r="M936">
        <v>936</v>
      </c>
      <c r="N936" s="272" t="s">
        <v>896</v>
      </c>
      <c r="O936">
        <v>936</v>
      </c>
      <c r="P936" s="266">
        <f t="shared" si="57"/>
        <v>42311</v>
      </c>
      <c r="Q936">
        <f t="shared" si="59"/>
        <v>936</v>
      </c>
    </row>
    <row r="937" spans="2:17">
      <c r="B937">
        <f t="shared" si="58"/>
        <v>937</v>
      </c>
      <c r="C937" s="266">
        <v>44165</v>
      </c>
      <c r="E937" s="269">
        <v>44165</v>
      </c>
      <c r="G937" s="269" t="s">
        <v>346</v>
      </c>
      <c r="H937" s="275">
        <v>2020</v>
      </c>
      <c r="J937" s="271">
        <v>2015</v>
      </c>
      <c r="L937" s="269" t="str">
        <f t="shared" si="56"/>
        <v>30.11.2015</v>
      </c>
      <c r="M937">
        <v>937</v>
      </c>
      <c r="N937" s="272" t="s">
        <v>716</v>
      </c>
      <c r="O937">
        <v>937</v>
      </c>
      <c r="P937" s="266">
        <f t="shared" si="57"/>
        <v>42338</v>
      </c>
      <c r="Q937">
        <f t="shared" si="59"/>
        <v>937</v>
      </c>
    </row>
    <row r="938" spans="2:17">
      <c r="B938">
        <f t="shared" si="58"/>
        <v>938</v>
      </c>
      <c r="C938" s="266">
        <v>44068</v>
      </c>
      <c r="E938" s="269">
        <v>44068</v>
      </c>
      <c r="G938" s="269" t="s">
        <v>431</v>
      </c>
      <c r="H938" s="275">
        <v>2020</v>
      </c>
      <c r="J938" s="271">
        <v>2015</v>
      </c>
      <c r="L938" s="269" t="str">
        <f t="shared" si="56"/>
        <v>25.08.2015</v>
      </c>
      <c r="M938">
        <v>938</v>
      </c>
      <c r="N938" s="272" t="s">
        <v>1418</v>
      </c>
      <c r="O938">
        <v>938</v>
      </c>
      <c r="P938" s="266">
        <f t="shared" si="57"/>
        <v>42241</v>
      </c>
      <c r="Q938">
        <f t="shared" si="59"/>
        <v>938</v>
      </c>
    </row>
    <row r="939" spans="2:17">
      <c r="B939">
        <f t="shared" si="58"/>
        <v>939</v>
      </c>
      <c r="C939" s="266">
        <v>43616</v>
      </c>
      <c r="E939" s="269">
        <v>43616</v>
      </c>
      <c r="G939" s="269" t="s">
        <v>270</v>
      </c>
      <c r="H939" s="275">
        <v>2019</v>
      </c>
      <c r="J939" s="271">
        <v>2016</v>
      </c>
      <c r="L939" s="269" t="str">
        <f t="shared" si="56"/>
        <v>31.05.2016</v>
      </c>
      <c r="M939">
        <v>939</v>
      </c>
      <c r="N939" s="272" t="s">
        <v>607</v>
      </c>
      <c r="O939">
        <v>939</v>
      </c>
      <c r="P939" s="266">
        <f t="shared" si="57"/>
        <v>42521</v>
      </c>
      <c r="Q939">
        <f t="shared" si="59"/>
        <v>939</v>
      </c>
    </row>
    <row r="940" spans="2:17">
      <c r="B940">
        <f t="shared" si="58"/>
        <v>940</v>
      </c>
      <c r="C940" s="266">
        <v>44193</v>
      </c>
      <c r="E940" s="269">
        <v>44193</v>
      </c>
      <c r="G940" s="269" t="s">
        <v>290</v>
      </c>
      <c r="H940" s="275">
        <v>2020</v>
      </c>
      <c r="J940" s="271">
        <v>2015</v>
      </c>
      <c r="L940" s="269" t="str">
        <f t="shared" si="56"/>
        <v>28.12.2015</v>
      </c>
      <c r="M940">
        <v>940</v>
      </c>
      <c r="N940" s="272" t="s">
        <v>628</v>
      </c>
      <c r="O940">
        <v>940</v>
      </c>
      <c r="P940" s="266">
        <f t="shared" si="57"/>
        <v>42366</v>
      </c>
      <c r="Q940">
        <f t="shared" si="59"/>
        <v>940</v>
      </c>
    </row>
    <row r="941" spans="2:17">
      <c r="B941">
        <f t="shared" si="58"/>
        <v>941</v>
      </c>
      <c r="C941" s="266">
        <v>44188</v>
      </c>
      <c r="E941" s="269">
        <v>44188</v>
      </c>
      <c r="G941" s="269" t="s">
        <v>432</v>
      </c>
      <c r="H941" s="275">
        <v>2020</v>
      </c>
      <c r="J941" s="271">
        <v>2015</v>
      </c>
      <c r="L941" s="269" t="str">
        <f t="shared" si="56"/>
        <v>23.12.2015</v>
      </c>
      <c r="M941">
        <v>941</v>
      </c>
      <c r="N941" s="272" t="s">
        <v>1419</v>
      </c>
      <c r="O941">
        <v>941</v>
      </c>
      <c r="P941" s="266">
        <f t="shared" si="57"/>
        <v>42361</v>
      </c>
      <c r="Q941">
        <f t="shared" si="59"/>
        <v>941</v>
      </c>
    </row>
    <row r="942" spans="2:17">
      <c r="B942">
        <f t="shared" si="58"/>
        <v>942</v>
      </c>
      <c r="C942" s="266"/>
      <c r="E942" s="269"/>
      <c r="G942" s="269"/>
      <c r="H942" s="275"/>
      <c r="J942" s="271"/>
      <c r="L942" s="269" t="str">
        <f t="shared" si="56"/>
        <v/>
      </c>
      <c r="M942">
        <v>942</v>
      </c>
      <c r="N942" s="272" t="s">
        <v>170</v>
      </c>
      <c r="O942">
        <v>942</v>
      </c>
      <c r="P942" s="266"/>
      <c r="Q942">
        <f t="shared" si="59"/>
        <v>942</v>
      </c>
    </row>
    <row r="943" spans="2:17">
      <c r="B943">
        <f t="shared" si="58"/>
        <v>943</v>
      </c>
      <c r="C943" s="266">
        <v>44308</v>
      </c>
      <c r="E943" s="269">
        <v>44308</v>
      </c>
      <c r="G943" s="269" t="s">
        <v>425</v>
      </c>
      <c r="H943" s="275">
        <v>2021</v>
      </c>
      <c r="J943" s="271">
        <v>2016</v>
      </c>
      <c r="L943" s="269" t="str">
        <f t="shared" si="56"/>
        <v>22.04.2016</v>
      </c>
      <c r="M943">
        <v>943</v>
      </c>
      <c r="N943" s="272" t="s">
        <v>1234</v>
      </c>
      <c r="O943">
        <v>943</v>
      </c>
      <c r="P943" s="266">
        <f t="shared" si="57"/>
        <v>42482</v>
      </c>
      <c r="Q943">
        <f t="shared" si="59"/>
        <v>943</v>
      </c>
    </row>
    <row r="944" spans="2:17">
      <c r="B944">
        <f t="shared" si="58"/>
        <v>944</v>
      </c>
      <c r="C944" s="266">
        <v>42843</v>
      </c>
      <c r="E944" s="269">
        <v>42843</v>
      </c>
      <c r="G944" s="269" t="s">
        <v>320</v>
      </c>
      <c r="H944" s="275">
        <v>2017</v>
      </c>
      <c r="J944" s="271">
        <v>2014</v>
      </c>
      <c r="L944" s="269" t="str">
        <f t="shared" si="56"/>
        <v>18.04.2014</v>
      </c>
      <c r="M944">
        <v>944</v>
      </c>
      <c r="N944" s="272" t="s">
        <v>777</v>
      </c>
      <c r="O944">
        <v>944</v>
      </c>
      <c r="P944" s="266">
        <f t="shared" si="57"/>
        <v>41747</v>
      </c>
      <c r="Q944">
        <f t="shared" si="59"/>
        <v>944</v>
      </c>
    </row>
    <row r="945" spans="2:17">
      <c r="B945">
        <f t="shared" si="58"/>
        <v>945</v>
      </c>
      <c r="C945" s="266"/>
      <c r="E945" s="269"/>
      <c r="G945" s="269"/>
      <c r="H945" s="275"/>
      <c r="J945" s="271"/>
      <c r="L945" s="269" t="str">
        <f t="shared" si="56"/>
        <v/>
      </c>
      <c r="M945">
        <v>945</v>
      </c>
      <c r="N945" s="272" t="s">
        <v>170</v>
      </c>
      <c r="O945">
        <v>945</v>
      </c>
      <c r="P945" s="266"/>
      <c r="Q945">
        <f t="shared" si="59"/>
        <v>945</v>
      </c>
    </row>
    <row r="946" spans="2:17">
      <c r="B946">
        <f t="shared" si="58"/>
        <v>946</v>
      </c>
      <c r="C946" s="266">
        <v>42849</v>
      </c>
      <c r="E946" s="269">
        <v>42849</v>
      </c>
      <c r="G946" s="269" t="s">
        <v>388</v>
      </c>
      <c r="H946" s="275">
        <v>2017</v>
      </c>
      <c r="J946" s="271">
        <v>2012</v>
      </c>
      <c r="L946" s="269" t="str">
        <f t="shared" si="56"/>
        <v>24.04.2012</v>
      </c>
      <c r="M946">
        <v>946</v>
      </c>
      <c r="N946" s="272" t="s">
        <v>1420</v>
      </c>
      <c r="O946">
        <v>946</v>
      </c>
      <c r="P946" s="266">
        <f t="shared" si="57"/>
        <v>41023</v>
      </c>
      <c r="Q946">
        <f t="shared" si="59"/>
        <v>946</v>
      </c>
    </row>
    <row r="947" spans="2:17">
      <c r="B947">
        <f t="shared" si="58"/>
        <v>947</v>
      </c>
      <c r="C947" s="266">
        <v>43506</v>
      </c>
      <c r="E947" s="269">
        <v>43506</v>
      </c>
      <c r="G947" s="269" t="s">
        <v>357</v>
      </c>
      <c r="H947" s="275">
        <v>2019</v>
      </c>
      <c r="J947" s="271">
        <v>2016</v>
      </c>
      <c r="L947" s="269" t="str">
        <f t="shared" si="56"/>
        <v>10.02.2016</v>
      </c>
      <c r="M947">
        <v>947</v>
      </c>
      <c r="N947" s="272" t="s">
        <v>898</v>
      </c>
      <c r="O947">
        <v>947</v>
      </c>
      <c r="P947" s="266">
        <f t="shared" si="57"/>
        <v>42410</v>
      </c>
      <c r="Q947">
        <f t="shared" si="59"/>
        <v>947</v>
      </c>
    </row>
    <row r="948" spans="2:17">
      <c r="B948">
        <f t="shared" si="58"/>
        <v>948</v>
      </c>
      <c r="C948" s="266">
        <v>43507</v>
      </c>
      <c r="E948" s="269">
        <v>43507</v>
      </c>
      <c r="G948" s="269" t="s">
        <v>433</v>
      </c>
      <c r="H948" s="275">
        <v>2019</v>
      </c>
      <c r="J948" s="271">
        <v>2016</v>
      </c>
      <c r="L948" s="269" t="str">
        <f t="shared" si="56"/>
        <v>11.02.2016</v>
      </c>
      <c r="M948">
        <v>948</v>
      </c>
      <c r="N948" s="272" t="s">
        <v>899</v>
      </c>
      <c r="O948">
        <v>948</v>
      </c>
      <c r="P948" s="266">
        <f t="shared" si="57"/>
        <v>42411</v>
      </c>
      <c r="Q948">
        <f t="shared" si="59"/>
        <v>948</v>
      </c>
    </row>
    <row r="949" spans="2:17">
      <c r="B949">
        <f t="shared" si="58"/>
        <v>949</v>
      </c>
      <c r="C949" s="266">
        <v>44559</v>
      </c>
      <c r="E949" s="269">
        <v>44559</v>
      </c>
      <c r="G949" s="269" t="s">
        <v>438</v>
      </c>
      <c r="H949" s="275">
        <v>2021</v>
      </c>
      <c r="J949" s="271">
        <v>2016</v>
      </c>
      <c r="L949" s="269" t="str">
        <f t="shared" si="56"/>
        <v>29.12.2016</v>
      </c>
      <c r="M949">
        <v>949</v>
      </c>
      <c r="N949" s="272" t="s">
        <v>900</v>
      </c>
      <c r="O949">
        <v>949</v>
      </c>
      <c r="P949" s="266">
        <f t="shared" si="57"/>
        <v>42733</v>
      </c>
      <c r="Q949">
        <f t="shared" si="59"/>
        <v>949</v>
      </c>
    </row>
    <row r="950" spans="2:17">
      <c r="B950">
        <f t="shared" si="58"/>
        <v>950</v>
      </c>
      <c r="C950" s="266">
        <v>44239</v>
      </c>
      <c r="E950" s="269">
        <v>44239</v>
      </c>
      <c r="G950" s="269" t="s">
        <v>316</v>
      </c>
      <c r="H950" s="275">
        <v>2021</v>
      </c>
      <c r="J950" s="271">
        <v>2016</v>
      </c>
      <c r="L950" s="269" t="str">
        <f t="shared" si="56"/>
        <v>12.02.2016</v>
      </c>
      <c r="M950">
        <v>950</v>
      </c>
      <c r="N950" s="272" t="s">
        <v>667</v>
      </c>
      <c r="O950">
        <v>950</v>
      </c>
      <c r="P950" s="266">
        <f t="shared" si="57"/>
        <v>42412</v>
      </c>
      <c r="Q950">
        <f t="shared" si="59"/>
        <v>950</v>
      </c>
    </row>
    <row r="951" spans="2:17">
      <c r="B951">
        <f t="shared" si="58"/>
        <v>951</v>
      </c>
      <c r="C951" s="266">
        <v>43549</v>
      </c>
      <c r="E951" s="269">
        <v>43549</v>
      </c>
      <c r="G951" s="269" t="s">
        <v>220</v>
      </c>
      <c r="H951" s="275">
        <v>2019</v>
      </c>
      <c r="J951" s="271">
        <v>2016</v>
      </c>
      <c r="L951" s="269" t="str">
        <f t="shared" si="56"/>
        <v>25.03.2016</v>
      </c>
      <c r="M951">
        <v>951</v>
      </c>
      <c r="N951" s="272" t="s">
        <v>552</v>
      </c>
      <c r="O951">
        <v>951</v>
      </c>
      <c r="P951" s="266">
        <f t="shared" si="57"/>
        <v>42454</v>
      </c>
      <c r="Q951">
        <f t="shared" si="59"/>
        <v>951</v>
      </c>
    </row>
    <row r="952" spans="2:17">
      <c r="B952">
        <f t="shared" si="58"/>
        <v>952</v>
      </c>
      <c r="C952" s="266">
        <v>44286</v>
      </c>
      <c r="E952" s="269">
        <v>44286</v>
      </c>
      <c r="G952" s="269" t="s">
        <v>273</v>
      </c>
      <c r="H952" s="275">
        <v>2021</v>
      </c>
      <c r="J952" s="271">
        <v>2016</v>
      </c>
      <c r="L952" s="269" t="str">
        <f t="shared" si="56"/>
        <v>31.03.2016</v>
      </c>
      <c r="M952">
        <v>952</v>
      </c>
      <c r="N952" s="272" t="s">
        <v>610</v>
      </c>
      <c r="O952">
        <v>952</v>
      </c>
      <c r="P952" s="266">
        <f t="shared" si="57"/>
        <v>42460</v>
      </c>
      <c r="Q952">
        <f t="shared" si="59"/>
        <v>952</v>
      </c>
    </row>
    <row r="953" spans="2:17">
      <c r="B953">
        <f t="shared" si="58"/>
        <v>953</v>
      </c>
      <c r="C953" s="266">
        <v>44304</v>
      </c>
      <c r="E953" s="269">
        <v>44304</v>
      </c>
      <c r="G953" s="269" t="s">
        <v>320</v>
      </c>
      <c r="H953" s="275">
        <v>2021</v>
      </c>
      <c r="J953" s="271">
        <v>2016</v>
      </c>
      <c r="L953" s="269" t="str">
        <f t="shared" si="56"/>
        <v>18.04.2016</v>
      </c>
      <c r="M953">
        <v>953</v>
      </c>
      <c r="N953" s="272" t="s">
        <v>897</v>
      </c>
      <c r="O953">
        <v>953</v>
      </c>
      <c r="P953" s="266">
        <f t="shared" si="57"/>
        <v>42478</v>
      </c>
      <c r="Q953">
        <f t="shared" si="59"/>
        <v>953</v>
      </c>
    </row>
    <row r="954" spans="2:17">
      <c r="B954">
        <f t="shared" si="58"/>
        <v>954</v>
      </c>
      <c r="C954" s="266">
        <v>43591</v>
      </c>
      <c r="E954" s="269">
        <v>43591</v>
      </c>
      <c r="G954" s="269" t="s">
        <v>264</v>
      </c>
      <c r="H954" s="275">
        <v>2019</v>
      </c>
      <c r="J954" s="271">
        <v>2016</v>
      </c>
      <c r="L954" s="269" t="str">
        <f t="shared" si="56"/>
        <v>06.05.2016</v>
      </c>
      <c r="M954">
        <v>954</v>
      </c>
      <c r="N954" s="272" t="s">
        <v>709</v>
      </c>
      <c r="O954">
        <v>954</v>
      </c>
      <c r="P954" s="266">
        <f t="shared" si="57"/>
        <v>42496</v>
      </c>
      <c r="Q954">
        <f t="shared" si="59"/>
        <v>954</v>
      </c>
    </row>
    <row r="955" spans="2:17">
      <c r="B955">
        <f t="shared" si="58"/>
        <v>955</v>
      </c>
      <c r="C955" s="266">
        <v>43595</v>
      </c>
      <c r="E955" s="269">
        <v>43595</v>
      </c>
      <c r="G955" s="269" t="s">
        <v>421</v>
      </c>
      <c r="H955" s="275">
        <v>2019</v>
      </c>
      <c r="J955" s="271">
        <v>2016</v>
      </c>
      <c r="L955" s="269" t="str">
        <f t="shared" si="56"/>
        <v>10.05.2016</v>
      </c>
      <c r="M955">
        <v>955</v>
      </c>
      <c r="N955" s="272" t="s">
        <v>901</v>
      </c>
      <c r="O955">
        <v>955</v>
      </c>
      <c r="P955" s="266">
        <f t="shared" si="57"/>
        <v>42500</v>
      </c>
      <c r="Q955">
        <f t="shared" si="59"/>
        <v>955</v>
      </c>
    </row>
    <row r="956" spans="2:17">
      <c r="B956">
        <f t="shared" si="58"/>
        <v>956</v>
      </c>
      <c r="C956" s="266">
        <v>44341</v>
      </c>
      <c r="E956" s="269">
        <v>44341</v>
      </c>
      <c r="G956" s="269" t="s">
        <v>224</v>
      </c>
      <c r="H956" s="275">
        <v>2021</v>
      </c>
      <c r="J956" s="271">
        <v>2016</v>
      </c>
      <c r="L956" s="269" t="str">
        <f t="shared" si="56"/>
        <v>25.05.2016</v>
      </c>
      <c r="M956">
        <v>956</v>
      </c>
      <c r="N956" s="272" t="s">
        <v>1195</v>
      </c>
      <c r="O956">
        <v>956</v>
      </c>
      <c r="P956" s="266">
        <f t="shared" si="57"/>
        <v>42515</v>
      </c>
      <c r="Q956">
        <f t="shared" si="59"/>
        <v>956</v>
      </c>
    </row>
    <row r="957" spans="2:17">
      <c r="B957">
        <f t="shared" si="58"/>
        <v>957</v>
      </c>
      <c r="C957" s="266">
        <v>44391</v>
      </c>
      <c r="E957" s="269">
        <v>44391</v>
      </c>
      <c r="G957" s="269" t="s">
        <v>323</v>
      </c>
      <c r="H957" s="275">
        <v>2021</v>
      </c>
      <c r="J957" s="271">
        <v>2016</v>
      </c>
      <c r="L957" s="269" t="str">
        <f t="shared" si="56"/>
        <v>14.07.2016</v>
      </c>
      <c r="M957">
        <v>957</v>
      </c>
      <c r="N957" s="272" t="s">
        <v>1248</v>
      </c>
      <c r="O957">
        <v>957</v>
      </c>
      <c r="P957" s="266">
        <f t="shared" si="57"/>
        <v>42565</v>
      </c>
      <c r="Q957">
        <f t="shared" si="59"/>
        <v>957</v>
      </c>
    </row>
    <row r="958" spans="2:17">
      <c r="B958">
        <f t="shared" si="58"/>
        <v>958</v>
      </c>
      <c r="C958" s="266">
        <v>43639</v>
      </c>
      <c r="E958" s="269">
        <v>43639</v>
      </c>
      <c r="G958" s="269" t="s">
        <v>200</v>
      </c>
      <c r="H958" s="275">
        <v>2019</v>
      </c>
      <c r="J958" s="271">
        <v>2016</v>
      </c>
      <c r="L958" s="269" t="str">
        <f t="shared" si="56"/>
        <v>23.06.2016</v>
      </c>
      <c r="M958">
        <v>958</v>
      </c>
      <c r="N958" s="272" t="s">
        <v>903</v>
      </c>
      <c r="O958">
        <v>958</v>
      </c>
      <c r="P958" s="266">
        <f t="shared" si="57"/>
        <v>42544</v>
      </c>
      <c r="Q958">
        <f t="shared" si="59"/>
        <v>958</v>
      </c>
    </row>
    <row r="959" spans="2:17">
      <c r="B959">
        <f t="shared" si="58"/>
        <v>959</v>
      </c>
      <c r="C959" s="266">
        <v>43644</v>
      </c>
      <c r="E959" s="269">
        <v>43644</v>
      </c>
      <c r="G959" s="269" t="s">
        <v>342</v>
      </c>
      <c r="H959" s="275">
        <v>2019</v>
      </c>
      <c r="J959" s="271">
        <v>2016</v>
      </c>
      <c r="L959" s="269" t="str">
        <f t="shared" si="56"/>
        <v>28.06.2016</v>
      </c>
      <c r="M959">
        <v>959</v>
      </c>
      <c r="N959" s="272" t="s">
        <v>695</v>
      </c>
      <c r="O959">
        <v>959</v>
      </c>
      <c r="P959" s="266">
        <f t="shared" si="57"/>
        <v>42549</v>
      </c>
      <c r="Q959">
        <f t="shared" si="59"/>
        <v>959</v>
      </c>
    </row>
    <row r="960" spans="2:17">
      <c r="B960">
        <f t="shared" si="58"/>
        <v>960</v>
      </c>
      <c r="C960" s="266">
        <v>43644</v>
      </c>
      <c r="E960" s="269">
        <v>43644</v>
      </c>
      <c r="G960" s="269" t="s">
        <v>342</v>
      </c>
      <c r="H960" s="275">
        <v>2019</v>
      </c>
      <c r="J960" s="271">
        <v>2016</v>
      </c>
      <c r="L960" s="269" t="str">
        <f t="shared" si="56"/>
        <v>28.06.2016</v>
      </c>
      <c r="M960">
        <v>960</v>
      </c>
      <c r="N960" s="272" t="s">
        <v>695</v>
      </c>
      <c r="O960">
        <v>960</v>
      </c>
      <c r="P960" s="266">
        <f t="shared" si="57"/>
        <v>42549</v>
      </c>
      <c r="Q960">
        <f t="shared" si="59"/>
        <v>960</v>
      </c>
    </row>
    <row r="961" spans="2:17">
      <c r="B961">
        <f t="shared" si="58"/>
        <v>961</v>
      </c>
      <c r="C961" s="266">
        <v>43644</v>
      </c>
      <c r="E961" s="269">
        <v>43644</v>
      </c>
      <c r="G961" s="269" t="s">
        <v>342</v>
      </c>
      <c r="H961" s="275">
        <v>2019</v>
      </c>
      <c r="J961" s="271">
        <v>2016</v>
      </c>
      <c r="L961" s="269" t="str">
        <f t="shared" si="56"/>
        <v>28.06.2016</v>
      </c>
      <c r="M961">
        <v>961</v>
      </c>
      <c r="N961" s="272" t="s">
        <v>695</v>
      </c>
      <c r="O961">
        <v>961</v>
      </c>
      <c r="P961" s="266">
        <f t="shared" si="57"/>
        <v>42549</v>
      </c>
      <c r="Q961">
        <f t="shared" si="59"/>
        <v>961</v>
      </c>
    </row>
    <row r="962" spans="2:17">
      <c r="B962">
        <f t="shared" si="58"/>
        <v>962</v>
      </c>
      <c r="C962" s="266">
        <v>43645</v>
      </c>
      <c r="E962" s="269">
        <v>43645</v>
      </c>
      <c r="G962" s="269" t="s">
        <v>276</v>
      </c>
      <c r="H962" s="275">
        <v>2019</v>
      </c>
      <c r="J962" s="271">
        <v>2016</v>
      </c>
      <c r="L962" s="269" t="str">
        <f t="shared" ref="L962:L1025" si="60">CONCATENATE(G962,J962)</f>
        <v>29.06.2016</v>
      </c>
      <c r="M962">
        <v>962</v>
      </c>
      <c r="N962" s="272" t="s">
        <v>613</v>
      </c>
      <c r="O962">
        <v>962</v>
      </c>
      <c r="P962" s="266">
        <f t="shared" ref="P962:P1025" si="61">VALUE(N962)</f>
        <v>42550</v>
      </c>
      <c r="Q962">
        <f t="shared" si="59"/>
        <v>962</v>
      </c>
    </row>
    <row r="963" spans="2:17">
      <c r="B963">
        <f t="shared" ref="B963:B1026" si="62">B962+1</f>
        <v>963</v>
      </c>
      <c r="C963" s="266">
        <v>44403</v>
      </c>
      <c r="E963" s="269">
        <v>44403</v>
      </c>
      <c r="G963" s="269" t="s">
        <v>514</v>
      </c>
      <c r="H963" s="275">
        <v>2021</v>
      </c>
      <c r="J963" s="271">
        <v>2016</v>
      </c>
      <c r="L963" s="269" t="str">
        <f t="shared" si="60"/>
        <v>26.07.2016</v>
      </c>
      <c r="M963">
        <v>963</v>
      </c>
      <c r="N963" s="272" t="s">
        <v>1104</v>
      </c>
      <c r="O963">
        <v>963</v>
      </c>
      <c r="P963" s="266">
        <f t="shared" si="61"/>
        <v>42577</v>
      </c>
      <c r="Q963">
        <f t="shared" ref="Q963:Q1026" si="63">Q962+1</f>
        <v>963</v>
      </c>
    </row>
    <row r="964" spans="2:17">
      <c r="B964">
        <f t="shared" si="62"/>
        <v>964</v>
      </c>
      <c r="C964" s="266">
        <v>44404</v>
      </c>
      <c r="E964" s="269">
        <v>44404</v>
      </c>
      <c r="G964" s="269" t="s">
        <v>247</v>
      </c>
      <c r="H964" s="275">
        <v>2021</v>
      </c>
      <c r="J964" s="271">
        <v>2016</v>
      </c>
      <c r="L964" s="269" t="str">
        <f t="shared" si="60"/>
        <v>27.07.2016</v>
      </c>
      <c r="M964">
        <v>964</v>
      </c>
      <c r="N964" s="272" t="s">
        <v>578</v>
      </c>
      <c r="O964">
        <v>964</v>
      </c>
      <c r="P964" s="266">
        <f t="shared" si="61"/>
        <v>42578</v>
      </c>
      <c r="Q964">
        <f t="shared" si="63"/>
        <v>964</v>
      </c>
    </row>
    <row r="965" spans="2:17">
      <c r="B965">
        <f t="shared" si="62"/>
        <v>965</v>
      </c>
      <c r="C965" s="266">
        <v>43674</v>
      </c>
      <c r="E965" s="269">
        <v>43674</v>
      </c>
      <c r="G965" s="269" t="s">
        <v>261</v>
      </c>
      <c r="H965" s="275">
        <v>2019</v>
      </c>
      <c r="J965" s="271">
        <v>2016</v>
      </c>
      <c r="L965" s="269" t="str">
        <f t="shared" si="60"/>
        <v>28.07.2016</v>
      </c>
      <c r="M965">
        <v>965</v>
      </c>
      <c r="N965" s="272" t="s">
        <v>696</v>
      </c>
      <c r="O965">
        <v>965</v>
      </c>
      <c r="P965" s="266">
        <f t="shared" si="61"/>
        <v>42579</v>
      </c>
      <c r="Q965">
        <f t="shared" si="63"/>
        <v>965</v>
      </c>
    </row>
    <row r="966" spans="2:17">
      <c r="B966">
        <f t="shared" si="62"/>
        <v>966</v>
      </c>
      <c r="C966" s="266">
        <v>43604</v>
      </c>
      <c r="E966" s="269">
        <v>43604</v>
      </c>
      <c r="G966" s="269" t="s">
        <v>288</v>
      </c>
      <c r="H966" s="275">
        <v>2019</v>
      </c>
      <c r="J966" s="271">
        <v>2016</v>
      </c>
      <c r="L966" s="269" t="str">
        <f t="shared" si="60"/>
        <v>19.05.2016</v>
      </c>
      <c r="M966">
        <v>966</v>
      </c>
      <c r="N966" s="272" t="s">
        <v>904</v>
      </c>
      <c r="O966">
        <v>966</v>
      </c>
      <c r="P966" s="266">
        <f t="shared" si="61"/>
        <v>42509</v>
      </c>
      <c r="Q966">
        <f t="shared" si="63"/>
        <v>966</v>
      </c>
    </row>
    <row r="967" spans="2:17">
      <c r="B967">
        <f t="shared" si="62"/>
        <v>967</v>
      </c>
      <c r="C967" s="266">
        <v>44423</v>
      </c>
      <c r="E967" s="269">
        <v>44423</v>
      </c>
      <c r="G967" s="269" t="s">
        <v>335</v>
      </c>
      <c r="H967" s="275">
        <v>2021</v>
      </c>
      <c r="J967" s="271">
        <v>2016</v>
      </c>
      <c r="L967" s="269" t="str">
        <f t="shared" si="60"/>
        <v>15.08.2016</v>
      </c>
      <c r="M967">
        <v>967</v>
      </c>
      <c r="N967" s="272" t="s">
        <v>1183</v>
      </c>
      <c r="O967">
        <v>967</v>
      </c>
      <c r="P967" s="266">
        <f t="shared" si="61"/>
        <v>42597</v>
      </c>
      <c r="Q967">
        <f t="shared" si="63"/>
        <v>967</v>
      </c>
    </row>
    <row r="968" spans="2:17">
      <c r="B968">
        <f t="shared" si="62"/>
        <v>968</v>
      </c>
      <c r="C968" s="266">
        <v>43734</v>
      </c>
      <c r="E968" s="269">
        <v>43734</v>
      </c>
      <c r="G968" s="269" t="s">
        <v>210</v>
      </c>
      <c r="H968" s="275">
        <v>2019</v>
      </c>
      <c r="J968" s="271">
        <v>2016</v>
      </c>
      <c r="L968" s="269" t="str">
        <f t="shared" si="60"/>
        <v>26.09.2016</v>
      </c>
      <c r="M968">
        <v>968</v>
      </c>
      <c r="N968" s="272" t="s">
        <v>619</v>
      </c>
      <c r="O968">
        <v>968</v>
      </c>
      <c r="P968" s="266">
        <f t="shared" si="61"/>
        <v>42639</v>
      </c>
      <c r="Q968">
        <f t="shared" si="63"/>
        <v>968</v>
      </c>
    </row>
    <row r="969" spans="2:17">
      <c r="B969">
        <f t="shared" si="62"/>
        <v>969</v>
      </c>
      <c r="C969" s="266">
        <v>44542</v>
      </c>
      <c r="E969" s="269">
        <v>44542</v>
      </c>
      <c r="G969" s="269" t="s">
        <v>233</v>
      </c>
      <c r="H969" s="275">
        <v>2021</v>
      </c>
      <c r="J969" s="271">
        <v>2016</v>
      </c>
      <c r="L969" s="269" t="str">
        <f t="shared" si="60"/>
        <v>12.12.2016</v>
      </c>
      <c r="M969">
        <v>969</v>
      </c>
      <c r="N969" s="272" t="s">
        <v>565</v>
      </c>
      <c r="O969">
        <v>969</v>
      </c>
      <c r="P969" s="266">
        <f t="shared" si="61"/>
        <v>42716</v>
      </c>
      <c r="Q969">
        <f t="shared" si="63"/>
        <v>969</v>
      </c>
    </row>
    <row r="970" spans="2:17">
      <c r="B970">
        <f t="shared" si="62"/>
        <v>970</v>
      </c>
      <c r="C970" s="266">
        <v>43786</v>
      </c>
      <c r="E970" s="269">
        <v>43786</v>
      </c>
      <c r="G970" s="269" t="s">
        <v>410</v>
      </c>
      <c r="H970" s="275">
        <v>2019</v>
      </c>
      <c r="J970" s="271">
        <v>2016</v>
      </c>
      <c r="L970" s="269" t="str">
        <f t="shared" si="60"/>
        <v>17.11.2016</v>
      </c>
      <c r="M970">
        <v>970</v>
      </c>
      <c r="N970" s="272" t="s">
        <v>906</v>
      </c>
      <c r="O970">
        <v>970</v>
      </c>
      <c r="P970" s="266">
        <f t="shared" si="61"/>
        <v>42691</v>
      </c>
      <c r="Q970">
        <f t="shared" si="63"/>
        <v>970</v>
      </c>
    </row>
    <row r="971" spans="2:17">
      <c r="B971">
        <f t="shared" si="62"/>
        <v>971</v>
      </c>
      <c r="C971" s="266">
        <v>43792</v>
      </c>
      <c r="E971" s="269">
        <v>43792</v>
      </c>
      <c r="G971" s="269" t="s">
        <v>292</v>
      </c>
      <c r="H971" s="275">
        <v>2019</v>
      </c>
      <c r="J971" s="271">
        <v>2016</v>
      </c>
      <c r="L971" s="269" t="str">
        <f t="shared" si="60"/>
        <v>23.11.2016</v>
      </c>
      <c r="M971">
        <v>971</v>
      </c>
      <c r="N971" s="272" t="s">
        <v>800</v>
      </c>
      <c r="O971">
        <v>971</v>
      </c>
      <c r="P971" s="266">
        <f t="shared" si="61"/>
        <v>42697</v>
      </c>
      <c r="Q971">
        <f t="shared" si="63"/>
        <v>971</v>
      </c>
    </row>
    <row r="972" spans="2:17">
      <c r="B972">
        <f t="shared" si="62"/>
        <v>972</v>
      </c>
      <c r="C972" s="266">
        <v>43792</v>
      </c>
      <c r="E972" s="269">
        <v>43792</v>
      </c>
      <c r="G972" s="269" t="s">
        <v>292</v>
      </c>
      <c r="H972" s="275">
        <v>2019</v>
      </c>
      <c r="J972" s="271">
        <v>2016</v>
      </c>
      <c r="L972" s="269" t="str">
        <f t="shared" si="60"/>
        <v>23.11.2016</v>
      </c>
      <c r="M972">
        <v>972</v>
      </c>
      <c r="N972" s="272" t="s">
        <v>800</v>
      </c>
      <c r="O972">
        <v>972</v>
      </c>
      <c r="P972" s="266">
        <f t="shared" si="61"/>
        <v>42697</v>
      </c>
      <c r="Q972">
        <f t="shared" si="63"/>
        <v>972</v>
      </c>
    </row>
    <row r="973" spans="2:17">
      <c r="B973">
        <f t="shared" si="62"/>
        <v>973</v>
      </c>
      <c r="C973" s="266">
        <v>44524</v>
      </c>
      <c r="E973" s="269">
        <v>44524</v>
      </c>
      <c r="G973" s="269" t="s">
        <v>484</v>
      </c>
      <c r="H973" s="275">
        <v>2021</v>
      </c>
      <c r="J973" s="271">
        <v>2016</v>
      </c>
      <c r="L973" s="269" t="str">
        <f t="shared" si="60"/>
        <v>24.11.2016</v>
      </c>
      <c r="M973">
        <v>973</v>
      </c>
      <c r="N973" s="272" t="s">
        <v>986</v>
      </c>
      <c r="O973">
        <v>973</v>
      </c>
      <c r="P973" s="266">
        <f t="shared" si="61"/>
        <v>42698</v>
      </c>
      <c r="Q973">
        <f t="shared" si="63"/>
        <v>973</v>
      </c>
    </row>
    <row r="974" spans="2:17">
      <c r="B974">
        <f t="shared" si="62"/>
        <v>974</v>
      </c>
      <c r="C974" s="266">
        <v>43799</v>
      </c>
      <c r="E974" s="269">
        <v>43799</v>
      </c>
      <c r="G974" s="269" t="s">
        <v>346</v>
      </c>
      <c r="H974" s="275">
        <v>2019</v>
      </c>
      <c r="J974" s="271">
        <v>2016</v>
      </c>
      <c r="L974" s="269" t="str">
        <f t="shared" si="60"/>
        <v>30.11.2016</v>
      </c>
      <c r="M974">
        <v>974</v>
      </c>
      <c r="N974" s="272" t="s">
        <v>702</v>
      </c>
      <c r="O974">
        <v>974</v>
      </c>
      <c r="P974" s="266">
        <f t="shared" si="61"/>
        <v>42704</v>
      </c>
      <c r="Q974">
        <f t="shared" si="63"/>
        <v>974</v>
      </c>
    </row>
    <row r="975" spans="2:17">
      <c r="B975">
        <f t="shared" si="62"/>
        <v>975</v>
      </c>
      <c r="C975" s="266">
        <v>42724</v>
      </c>
      <c r="E975" s="269">
        <v>42724</v>
      </c>
      <c r="G975" s="269" t="s">
        <v>211</v>
      </c>
      <c r="H975" s="275">
        <v>2016</v>
      </c>
      <c r="J975" s="271">
        <v>2013</v>
      </c>
      <c r="L975" s="269" t="str">
        <f t="shared" si="60"/>
        <v>20.12.2013</v>
      </c>
      <c r="M975">
        <v>975</v>
      </c>
      <c r="N975" s="272" t="s">
        <v>545</v>
      </c>
      <c r="O975">
        <v>975</v>
      </c>
      <c r="P975" s="266">
        <f t="shared" si="61"/>
        <v>41628</v>
      </c>
      <c r="Q975">
        <f t="shared" si="63"/>
        <v>975</v>
      </c>
    </row>
    <row r="976" spans="2:17">
      <c r="B976">
        <f t="shared" si="62"/>
        <v>976</v>
      </c>
      <c r="C976" s="266">
        <v>42727</v>
      </c>
      <c r="E976" s="269">
        <v>42727</v>
      </c>
      <c r="G976" s="269" t="s">
        <v>432</v>
      </c>
      <c r="H976" s="275">
        <v>2016</v>
      </c>
      <c r="J976" s="271">
        <v>2013</v>
      </c>
      <c r="L976" s="269" t="str">
        <f t="shared" si="60"/>
        <v>23.12.2013</v>
      </c>
      <c r="M976">
        <v>976</v>
      </c>
      <c r="N976" s="272" t="s">
        <v>1315</v>
      </c>
      <c r="O976">
        <v>976</v>
      </c>
      <c r="P976" s="266">
        <f t="shared" si="61"/>
        <v>41631</v>
      </c>
      <c r="Q976">
        <f t="shared" si="63"/>
        <v>976</v>
      </c>
    </row>
    <row r="977" spans="2:17">
      <c r="B977">
        <f t="shared" si="62"/>
        <v>977</v>
      </c>
      <c r="C977" s="266">
        <v>44504</v>
      </c>
      <c r="E977" s="269">
        <v>44504</v>
      </c>
      <c r="G977" s="269" t="s">
        <v>434</v>
      </c>
      <c r="H977" s="275">
        <v>2021</v>
      </c>
      <c r="J977" s="271">
        <v>2016</v>
      </c>
      <c r="L977" s="269" t="str">
        <f t="shared" si="60"/>
        <v>04.11.2016</v>
      </c>
      <c r="M977">
        <v>977</v>
      </c>
      <c r="N977" s="272" t="s">
        <v>1286</v>
      </c>
      <c r="O977">
        <v>977</v>
      </c>
      <c r="P977" s="266">
        <f t="shared" si="61"/>
        <v>42678</v>
      </c>
      <c r="Q977">
        <f t="shared" si="63"/>
        <v>977</v>
      </c>
    </row>
    <row r="978" spans="2:17">
      <c r="B978">
        <f t="shared" si="62"/>
        <v>978</v>
      </c>
      <c r="C978" s="266">
        <v>42105</v>
      </c>
      <c r="E978" s="269">
        <v>42105</v>
      </c>
      <c r="G978" s="269" t="s">
        <v>461</v>
      </c>
      <c r="H978" s="275">
        <v>2015</v>
      </c>
      <c r="J978" s="271">
        <v>2012</v>
      </c>
      <c r="L978" s="269" t="str">
        <f t="shared" si="60"/>
        <v>11.04.2012</v>
      </c>
      <c r="M978">
        <v>978</v>
      </c>
      <c r="N978" s="272" t="s">
        <v>908</v>
      </c>
      <c r="O978">
        <v>978</v>
      </c>
      <c r="P978" s="266">
        <f t="shared" si="61"/>
        <v>41010</v>
      </c>
      <c r="Q978">
        <f t="shared" si="63"/>
        <v>978</v>
      </c>
    </row>
    <row r="979" spans="2:17">
      <c r="B979">
        <f t="shared" si="62"/>
        <v>979</v>
      </c>
      <c r="C979" s="266">
        <v>43751</v>
      </c>
      <c r="E979" s="269">
        <v>43751</v>
      </c>
      <c r="G979" s="269" t="s">
        <v>462</v>
      </c>
      <c r="H979" s="275">
        <v>2019</v>
      </c>
      <c r="J979" s="271">
        <v>2016</v>
      </c>
      <c r="L979" s="269" t="str">
        <f t="shared" si="60"/>
        <v>13.10.2016</v>
      </c>
      <c r="M979">
        <v>979</v>
      </c>
      <c r="N979" s="272" t="s">
        <v>909</v>
      </c>
      <c r="O979">
        <v>979</v>
      </c>
      <c r="P979" s="266">
        <f t="shared" si="61"/>
        <v>42656</v>
      </c>
      <c r="Q979">
        <f t="shared" si="63"/>
        <v>979</v>
      </c>
    </row>
    <row r="980" spans="2:17">
      <c r="B980">
        <f t="shared" si="62"/>
        <v>980</v>
      </c>
      <c r="C980" s="266">
        <v>44552</v>
      </c>
      <c r="E980" s="269">
        <v>44552</v>
      </c>
      <c r="G980" s="269" t="s">
        <v>392</v>
      </c>
      <c r="H980" s="275">
        <v>2021</v>
      </c>
      <c r="J980" s="271">
        <v>2016</v>
      </c>
      <c r="L980" s="269" t="str">
        <f t="shared" si="60"/>
        <v>22.12.2016</v>
      </c>
      <c r="M980">
        <v>980</v>
      </c>
      <c r="N980" s="272" t="s">
        <v>764</v>
      </c>
      <c r="O980">
        <v>980</v>
      </c>
      <c r="P980" s="266">
        <f t="shared" si="61"/>
        <v>42726</v>
      </c>
      <c r="Q980">
        <f t="shared" si="63"/>
        <v>980</v>
      </c>
    </row>
    <row r="981" spans="2:17">
      <c r="B981">
        <f t="shared" si="62"/>
        <v>981</v>
      </c>
      <c r="C981" s="266">
        <v>44553</v>
      </c>
      <c r="E981" s="269">
        <v>44553</v>
      </c>
      <c r="G981" s="269" t="s">
        <v>432</v>
      </c>
      <c r="H981" s="275">
        <v>2021</v>
      </c>
      <c r="J981" s="271">
        <v>2016</v>
      </c>
      <c r="L981" s="269" t="str">
        <f t="shared" si="60"/>
        <v>23.12.2016</v>
      </c>
      <c r="M981">
        <v>981</v>
      </c>
      <c r="N981" s="272" t="s">
        <v>987</v>
      </c>
      <c r="O981">
        <v>981</v>
      </c>
      <c r="P981" s="266">
        <f t="shared" si="61"/>
        <v>42727</v>
      </c>
      <c r="Q981">
        <f t="shared" si="63"/>
        <v>981</v>
      </c>
    </row>
    <row r="982" spans="2:17">
      <c r="B982">
        <f t="shared" si="62"/>
        <v>982</v>
      </c>
      <c r="C982" s="266">
        <v>44558</v>
      </c>
      <c r="E982" s="269">
        <v>44558</v>
      </c>
      <c r="G982" s="269" t="s">
        <v>290</v>
      </c>
      <c r="H982" s="275">
        <v>2021</v>
      </c>
      <c r="J982" s="271">
        <v>2016</v>
      </c>
      <c r="L982" s="269" t="str">
        <f t="shared" si="60"/>
        <v>28.12.2016</v>
      </c>
      <c r="M982">
        <v>982</v>
      </c>
      <c r="N982" s="272" t="s">
        <v>910</v>
      </c>
      <c r="O982">
        <v>982</v>
      </c>
      <c r="P982" s="266">
        <f t="shared" si="61"/>
        <v>42732</v>
      </c>
      <c r="Q982">
        <f t="shared" si="63"/>
        <v>982</v>
      </c>
    </row>
    <row r="983" spans="2:17">
      <c r="B983">
        <f t="shared" si="62"/>
        <v>983</v>
      </c>
      <c r="C983" s="266">
        <v>43827</v>
      </c>
      <c r="E983" s="269">
        <v>43827</v>
      </c>
      <c r="G983" s="269" t="s">
        <v>290</v>
      </c>
      <c r="H983" s="275">
        <v>2019</v>
      </c>
      <c r="J983" s="271">
        <v>2016</v>
      </c>
      <c r="L983" s="269" t="str">
        <f t="shared" si="60"/>
        <v>28.12.2016</v>
      </c>
      <c r="M983">
        <v>983</v>
      </c>
      <c r="N983" s="272" t="s">
        <v>910</v>
      </c>
      <c r="O983">
        <v>983</v>
      </c>
      <c r="P983" s="266">
        <f t="shared" si="61"/>
        <v>42732</v>
      </c>
      <c r="Q983">
        <f t="shared" si="63"/>
        <v>983</v>
      </c>
    </row>
    <row r="984" spans="2:17">
      <c r="B984">
        <f t="shared" si="62"/>
        <v>984</v>
      </c>
      <c r="C984" s="266">
        <v>44559</v>
      </c>
      <c r="E984" s="269">
        <v>44559</v>
      </c>
      <c r="G984" s="269" t="s">
        <v>438</v>
      </c>
      <c r="H984" s="275">
        <v>2021</v>
      </c>
      <c r="J984" s="271">
        <v>2016</v>
      </c>
      <c r="L984" s="269" t="str">
        <f t="shared" si="60"/>
        <v>29.12.2016</v>
      </c>
      <c r="M984">
        <v>984</v>
      </c>
      <c r="N984" s="272" t="s">
        <v>900</v>
      </c>
      <c r="O984">
        <v>984</v>
      </c>
      <c r="P984" s="266">
        <f t="shared" si="61"/>
        <v>42733</v>
      </c>
      <c r="Q984">
        <f t="shared" si="63"/>
        <v>984</v>
      </c>
    </row>
    <row r="985" spans="2:17">
      <c r="B985">
        <f t="shared" si="62"/>
        <v>985</v>
      </c>
      <c r="C985" s="266">
        <v>43829</v>
      </c>
      <c r="E985" s="269">
        <v>43829</v>
      </c>
      <c r="G985" s="269" t="s">
        <v>265</v>
      </c>
      <c r="H985" s="275">
        <v>2019</v>
      </c>
      <c r="J985" s="271">
        <v>2016</v>
      </c>
      <c r="L985" s="269" t="str">
        <f t="shared" si="60"/>
        <v>30.12.2016</v>
      </c>
      <c r="M985">
        <v>985</v>
      </c>
      <c r="N985" s="272" t="s">
        <v>650</v>
      </c>
      <c r="O985">
        <v>985</v>
      </c>
      <c r="P985" s="266">
        <f t="shared" si="61"/>
        <v>42734</v>
      </c>
      <c r="Q985">
        <f t="shared" si="63"/>
        <v>985</v>
      </c>
    </row>
    <row r="986" spans="2:17">
      <c r="B986">
        <f t="shared" si="62"/>
        <v>986</v>
      </c>
      <c r="C986" s="266">
        <v>43805</v>
      </c>
      <c r="E986" s="269">
        <v>43805</v>
      </c>
      <c r="G986" s="269" t="s">
        <v>463</v>
      </c>
      <c r="H986" s="275">
        <v>2019</v>
      </c>
      <c r="J986" s="271">
        <v>2016</v>
      </c>
      <c r="L986" s="269" t="str">
        <f t="shared" si="60"/>
        <v>06.12.2016</v>
      </c>
      <c r="M986">
        <v>986</v>
      </c>
      <c r="N986" s="272" t="s">
        <v>911</v>
      </c>
      <c r="O986">
        <v>986</v>
      </c>
      <c r="P986" s="266">
        <f t="shared" si="61"/>
        <v>42710</v>
      </c>
      <c r="Q986">
        <f t="shared" si="63"/>
        <v>986</v>
      </c>
    </row>
    <row r="987" spans="2:17">
      <c r="B987">
        <f t="shared" si="62"/>
        <v>987</v>
      </c>
      <c r="C987" s="266">
        <v>43799</v>
      </c>
      <c r="E987" s="269">
        <v>43799</v>
      </c>
      <c r="G987" s="269" t="s">
        <v>346</v>
      </c>
      <c r="H987" s="275">
        <v>2019</v>
      </c>
      <c r="J987" s="271">
        <v>2016</v>
      </c>
      <c r="L987" s="269" t="str">
        <f t="shared" si="60"/>
        <v>30.11.2016</v>
      </c>
      <c r="M987">
        <v>987</v>
      </c>
      <c r="N987" s="272" t="s">
        <v>702</v>
      </c>
      <c r="O987">
        <v>987</v>
      </c>
      <c r="P987" s="266">
        <f t="shared" si="61"/>
        <v>42704</v>
      </c>
      <c r="Q987">
        <f t="shared" si="63"/>
        <v>987</v>
      </c>
    </row>
    <row r="988" spans="2:17">
      <c r="B988">
        <f t="shared" si="62"/>
        <v>988</v>
      </c>
      <c r="C988" s="266"/>
      <c r="E988" s="269"/>
      <c r="G988" s="269"/>
      <c r="H988" s="275"/>
      <c r="J988" s="271"/>
      <c r="L988" s="269" t="str">
        <f t="shared" si="60"/>
        <v/>
      </c>
      <c r="M988">
        <v>988</v>
      </c>
      <c r="N988" s="272" t="s">
        <v>170</v>
      </c>
      <c r="O988">
        <v>988</v>
      </c>
      <c r="P988" s="266"/>
      <c r="Q988">
        <f t="shared" si="63"/>
        <v>988</v>
      </c>
    </row>
    <row r="989" spans="2:17">
      <c r="B989">
        <f t="shared" si="62"/>
        <v>989</v>
      </c>
      <c r="C989" s="267"/>
      <c r="E989" s="268"/>
      <c r="G989" s="268"/>
      <c r="H989" s="275"/>
      <c r="J989" s="271"/>
      <c r="L989" s="269" t="str">
        <f t="shared" si="60"/>
        <v/>
      </c>
      <c r="M989">
        <v>989</v>
      </c>
      <c r="N989" s="273" t="s">
        <v>170</v>
      </c>
      <c r="O989">
        <v>989</v>
      </c>
      <c r="P989" s="266"/>
      <c r="Q989">
        <f t="shared" si="63"/>
        <v>989</v>
      </c>
    </row>
    <row r="990" spans="2:17">
      <c r="B990">
        <f t="shared" si="62"/>
        <v>990</v>
      </c>
      <c r="C990" s="266"/>
      <c r="E990" s="269"/>
      <c r="G990" s="269"/>
      <c r="H990" s="275"/>
      <c r="J990" s="271"/>
      <c r="L990" s="269" t="str">
        <f t="shared" si="60"/>
        <v/>
      </c>
      <c r="M990">
        <v>990</v>
      </c>
      <c r="N990" s="272" t="s">
        <v>170</v>
      </c>
      <c r="O990">
        <v>990</v>
      </c>
      <c r="P990" s="266"/>
      <c r="Q990">
        <f t="shared" si="63"/>
        <v>990</v>
      </c>
    </row>
    <row r="991" spans="2:17">
      <c r="B991">
        <f t="shared" si="62"/>
        <v>991</v>
      </c>
      <c r="C991" s="266">
        <v>43396</v>
      </c>
      <c r="E991" s="269">
        <v>43396</v>
      </c>
      <c r="G991" s="269" t="s">
        <v>523</v>
      </c>
      <c r="H991" s="275">
        <v>2018</v>
      </c>
      <c r="J991" s="271">
        <v>2013</v>
      </c>
      <c r="L991" s="269" t="str">
        <f t="shared" si="60"/>
        <v>23.10.2013</v>
      </c>
      <c r="M991">
        <v>991</v>
      </c>
      <c r="N991" s="272" t="s">
        <v>1421</v>
      </c>
      <c r="O991">
        <v>991</v>
      </c>
      <c r="P991" s="266">
        <f t="shared" si="61"/>
        <v>41570</v>
      </c>
      <c r="Q991">
        <f t="shared" si="63"/>
        <v>991</v>
      </c>
    </row>
    <row r="992" spans="2:17">
      <c r="B992">
        <f t="shared" si="62"/>
        <v>992</v>
      </c>
      <c r="C992" s="266">
        <v>44239</v>
      </c>
      <c r="E992" s="269">
        <v>44239</v>
      </c>
      <c r="G992" s="269" t="s">
        <v>316</v>
      </c>
      <c r="H992" s="275">
        <v>2021</v>
      </c>
      <c r="J992" s="271">
        <v>2016</v>
      </c>
      <c r="L992" s="269" t="str">
        <f t="shared" si="60"/>
        <v>12.02.2016</v>
      </c>
      <c r="M992">
        <v>992</v>
      </c>
      <c r="N992" s="272" t="s">
        <v>667</v>
      </c>
      <c r="O992">
        <v>992</v>
      </c>
      <c r="P992" s="266">
        <f t="shared" si="61"/>
        <v>42412</v>
      </c>
      <c r="Q992">
        <f t="shared" si="63"/>
        <v>992</v>
      </c>
    </row>
    <row r="993" spans="2:17">
      <c r="B993">
        <f t="shared" si="62"/>
        <v>993</v>
      </c>
      <c r="C993" s="266">
        <v>43360</v>
      </c>
      <c r="E993" s="269">
        <v>43360</v>
      </c>
      <c r="G993" s="269" t="s">
        <v>464</v>
      </c>
      <c r="H993" s="275">
        <v>2018</v>
      </c>
      <c r="J993" s="271">
        <v>2015</v>
      </c>
      <c r="L993" s="269" t="str">
        <f t="shared" si="60"/>
        <v>17.09.2015</v>
      </c>
      <c r="M993">
        <v>993</v>
      </c>
      <c r="N993" s="272" t="s">
        <v>912</v>
      </c>
      <c r="O993">
        <v>993</v>
      </c>
      <c r="P993" s="266">
        <f t="shared" si="61"/>
        <v>42264</v>
      </c>
      <c r="Q993">
        <f t="shared" si="63"/>
        <v>993</v>
      </c>
    </row>
    <row r="994" spans="2:17">
      <c r="B994">
        <f t="shared" si="62"/>
        <v>994</v>
      </c>
      <c r="C994" s="266">
        <v>44452</v>
      </c>
      <c r="E994" s="269">
        <v>44452</v>
      </c>
      <c r="G994" s="269" t="s">
        <v>469</v>
      </c>
      <c r="H994" s="275">
        <v>2021</v>
      </c>
      <c r="J994" s="271">
        <v>2016</v>
      </c>
      <c r="L994" s="269" t="str">
        <f t="shared" si="60"/>
        <v>13.09.2016</v>
      </c>
      <c r="M994">
        <v>994</v>
      </c>
      <c r="N994" s="272" t="s">
        <v>929</v>
      </c>
      <c r="O994">
        <v>994</v>
      </c>
      <c r="P994" s="266">
        <f t="shared" si="61"/>
        <v>42626</v>
      </c>
      <c r="Q994">
        <f t="shared" si="63"/>
        <v>994</v>
      </c>
    </row>
    <row r="995" spans="2:17">
      <c r="B995">
        <f t="shared" si="62"/>
        <v>995</v>
      </c>
      <c r="C995" s="266">
        <v>44125</v>
      </c>
      <c r="E995" s="269">
        <v>44125</v>
      </c>
      <c r="G995" s="269" t="s">
        <v>301</v>
      </c>
      <c r="H995" s="275">
        <v>2020</v>
      </c>
      <c r="J995" s="271">
        <v>2015</v>
      </c>
      <c r="L995" s="269" t="str">
        <f t="shared" si="60"/>
        <v>21.10.2015</v>
      </c>
      <c r="M995">
        <v>995</v>
      </c>
      <c r="N995" s="272" t="s">
        <v>642</v>
      </c>
      <c r="O995">
        <v>995</v>
      </c>
      <c r="P995" s="266">
        <f t="shared" si="61"/>
        <v>42298</v>
      </c>
      <c r="Q995">
        <f t="shared" si="63"/>
        <v>995</v>
      </c>
    </row>
    <row r="996" spans="2:17">
      <c r="B996">
        <f t="shared" si="62"/>
        <v>996</v>
      </c>
      <c r="C996" s="266">
        <v>43999</v>
      </c>
      <c r="E996" s="269">
        <v>43999</v>
      </c>
      <c r="G996" s="269" t="s">
        <v>458</v>
      </c>
      <c r="H996" s="275">
        <v>2020</v>
      </c>
      <c r="J996" s="271">
        <v>2015</v>
      </c>
      <c r="L996" s="269" t="str">
        <f t="shared" si="60"/>
        <v>17.06.2015</v>
      </c>
      <c r="M996">
        <v>996</v>
      </c>
      <c r="N996" s="272" t="s">
        <v>1022</v>
      </c>
      <c r="O996">
        <v>996</v>
      </c>
      <c r="P996" s="266">
        <f t="shared" si="61"/>
        <v>42172</v>
      </c>
      <c r="Q996">
        <f t="shared" si="63"/>
        <v>996</v>
      </c>
    </row>
    <row r="997" spans="2:17">
      <c r="B997">
        <f t="shared" si="62"/>
        <v>997</v>
      </c>
      <c r="C997" s="266">
        <v>42747</v>
      </c>
      <c r="E997" s="269">
        <v>42747</v>
      </c>
      <c r="G997" s="269" t="s">
        <v>448</v>
      </c>
      <c r="H997" s="275">
        <v>2017</v>
      </c>
      <c r="J997" s="271">
        <v>2012</v>
      </c>
      <c r="L997" s="269" t="str">
        <f t="shared" si="60"/>
        <v>12.01.2012</v>
      </c>
      <c r="M997">
        <v>997</v>
      </c>
      <c r="N997" s="272" t="s">
        <v>1422</v>
      </c>
      <c r="O997">
        <v>997</v>
      </c>
      <c r="P997" s="266">
        <f t="shared" si="61"/>
        <v>40920</v>
      </c>
      <c r="Q997">
        <f t="shared" si="63"/>
        <v>997</v>
      </c>
    </row>
    <row r="998" spans="2:17">
      <c r="B998">
        <f t="shared" si="62"/>
        <v>998</v>
      </c>
      <c r="C998" s="266">
        <v>43676</v>
      </c>
      <c r="E998" s="269">
        <v>43676</v>
      </c>
      <c r="G998" s="269" t="s">
        <v>519</v>
      </c>
      <c r="H998" s="275">
        <v>2019</v>
      </c>
      <c r="J998" s="271">
        <v>2014</v>
      </c>
      <c r="L998" s="269" t="str">
        <f t="shared" si="60"/>
        <v>30.07.2014</v>
      </c>
      <c r="M998">
        <v>998</v>
      </c>
      <c r="N998" s="272" t="s">
        <v>1423</v>
      </c>
      <c r="O998">
        <v>998</v>
      </c>
      <c r="P998" s="266">
        <f t="shared" si="61"/>
        <v>41850</v>
      </c>
      <c r="Q998">
        <f t="shared" si="63"/>
        <v>998</v>
      </c>
    </row>
    <row r="999" spans="2:17">
      <c r="B999">
        <f t="shared" si="62"/>
        <v>999</v>
      </c>
      <c r="C999" s="266">
        <v>43548</v>
      </c>
      <c r="E999" s="269">
        <v>43548</v>
      </c>
      <c r="G999" s="269" t="s">
        <v>339</v>
      </c>
      <c r="H999" s="275">
        <v>2019</v>
      </c>
      <c r="J999" s="271">
        <v>2016</v>
      </c>
      <c r="L999" s="269" t="str">
        <f t="shared" si="60"/>
        <v>24.03.2016</v>
      </c>
      <c r="M999">
        <v>999</v>
      </c>
      <c r="N999" s="272" t="s">
        <v>691</v>
      </c>
      <c r="O999">
        <v>999</v>
      </c>
      <c r="P999" s="266">
        <f t="shared" si="61"/>
        <v>42453</v>
      </c>
      <c r="Q999">
        <f t="shared" si="63"/>
        <v>999</v>
      </c>
    </row>
    <row r="1000" spans="2:17">
      <c r="B1000">
        <f t="shared" si="62"/>
        <v>1000</v>
      </c>
      <c r="C1000" s="266">
        <v>43743</v>
      </c>
      <c r="E1000" s="269">
        <v>43743</v>
      </c>
      <c r="G1000" s="269" t="s">
        <v>466</v>
      </c>
      <c r="H1000" s="275">
        <v>2019</v>
      </c>
      <c r="J1000" s="271">
        <v>2016</v>
      </c>
      <c r="L1000" s="269" t="str">
        <f t="shared" si="60"/>
        <v>05.10.2016</v>
      </c>
      <c r="M1000">
        <v>1000</v>
      </c>
      <c r="N1000" s="272" t="s">
        <v>914</v>
      </c>
      <c r="O1000">
        <v>1000</v>
      </c>
      <c r="P1000" s="266">
        <f t="shared" si="61"/>
        <v>42648</v>
      </c>
      <c r="Q1000">
        <f t="shared" si="63"/>
        <v>1000</v>
      </c>
    </row>
    <row r="1001" spans="2:17">
      <c r="B1001">
        <f t="shared" si="62"/>
        <v>1001</v>
      </c>
      <c r="C1001" s="266">
        <v>44368</v>
      </c>
      <c r="E1001" s="269">
        <v>44368</v>
      </c>
      <c r="G1001" s="269" t="s">
        <v>415</v>
      </c>
      <c r="H1001" s="275">
        <v>2021</v>
      </c>
      <c r="J1001" s="271">
        <v>2016</v>
      </c>
      <c r="L1001" s="269" t="str">
        <f t="shared" si="60"/>
        <v>21.06.2016</v>
      </c>
      <c r="M1001">
        <v>1001</v>
      </c>
      <c r="N1001" s="272" t="s">
        <v>798</v>
      </c>
      <c r="O1001">
        <v>1001</v>
      </c>
      <c r="P1001" s="266">
        <f t="shared" si="61"/>
        <v>42542</v>
      </c>
      <c r="Q1001">
        <f t="shared" si="63"/>
        <v>1001</v>
      </c>
    </row>
    <row r="1002" spans="2:17">
      <c r="B1002">
        <f t="shared" si="62"/>
        <v>1002</v>
      </c>
      <c r="C1002" s="266">
        <v>44147</v>
      </c>
      <c r="E1002" s="269">
        <v>44147</v>
      </c>
      <c r="G1002" s="269" t="s">
        <v>218</v>
      </c>
      <c r="H1002" s="275">
        <v>2020</v>
      </c>
      <c r="J1002" s="271">
        <v>2015</v>
      </c>
      <c r="L1002" s="269" t="str">
        <f t="shared" si="60"/>
        <v>12.11.2015</v>
      </c>
      <c r="M1002">
        <v>1002</v>
      </c>
      <c r="N1002" s="272" t="s">
        <v>550</v>
      </c>
      <c r="O1002">
        <v>1002</v>
      </c>
      <c r="P1002" s="266">
        <f t="shared" si="61"/>
        <v>42320</v>
      </c>
      <c r="Q1002">
        <f t="shared" si="63"/>
        <v>1002</v>
      </c>
    </row>
    <row r="1003" spans="2:17">
      <c r="B1003">
        <f t="shared" si="62"/>
        <v>1003</v>
      </c>
      <c r="C1003" s="266">
        <v>42753</v>
      </c>
      <c r="E1003" s="269">
        <v>42753</v>
      </c>
      <c r="G1003" s="269" t="s">
        <v>349</v>
      </c>
      <c r="H1003" s="275">
        <v>2017</v>
      </c>
      <c r="J1003" s="271">
        <v>2012</v>
      </c>
      <c r="L1003" s="269" t="str">
        <f t="shared" si="60"/>
        <v>18.01.2012</v>
      </c>
      <c r="M1003">
        <v>1003</v>
      </c>
      <c r="N1003" s="272" t="s">
        <v>1424</v>
      </c>
      <c r="O1003">
        <v>1003</v>
      </c>
      <c r="P1003" s="266">
        <f t="shared" si="61"/>
        <v>40926</v>
      </c>
      <c r="Q1003">
        <f t="shared" si="63"/>
        <v>1003</v>
      </c>
    </row>
    <row r="1004" spans="2:17">
      <c r="B1004">
        <f t="shared" si="62"/>
        <v>1004</v>
      </c>
      <c r="C1004" s="266">
        <v>43390</v>
      </c>
      <c r="E1004" s="269">
        <v>43390</v>
      </c>
      <c r="G1004" s="269" t="s">
        <v>377</v>
      </c>
      <c r="H1004" s="275">
        <v>2018</v>
      </c>
      <c r="J1004" s="271">
        <v>2013</v>
      </c>
      <c r="L1004" s="269" t="str">
        <f t="shared" si="60"/>
        <v>17.10.2013</v>
      </c>
      <c r="M1004">
        <v>1004</v>
      </c>
      <c r="N1004" s="272" t="s">
        <v>915</v>
      </c>
      <c r="O1004">
        <v>1004</v>
      </c>
      <c r="P1004" s="266">
        <f t="shared" si="61"/>
        <v>41564</v>
      </c>
      <c r="Q1004">
        <f t="shared" si="63"/>
        <v>1004</v>
      </c>
    </row>
    <row r="1005" spans="2:17">
      <c r="B1005">
        <f t="shared" si="62"/>
        <v>1005</v>
      </c>
      <c r="C1005" s="266">
        <v>41809</v>
      </c>
      <c r="E1005" s="269">
        <v>41809</v>
      </c>
      <c r="G1005" s="269" t="s">
        <v>243</v>
      </c>
      <c r="H1005" s="275">
        <v>2014</v>
      </c>
      <c r="J1005" s="271">
        <v>2009</v>
      </c>
      <c r="L1005" s="269" t="str">
        <f t="shared" si="60"/>
        <v>19.06.2009</v>
      </c>
      <c r="M1005">
        <v>1005</v>
      </c>
      <c r="N1005" s="272" t="s">
        <v>1425</v>
      </c>
      <c r="O1005">
        <v>1005</v>
      </c>
      <c r="P1005" s="266">
        <f t="shared" si="61"/>
        <v>39983</v>
      </c>
      <c r="Q1005">
        <f t="shared" si="63"/>
        <v>1005</v>
      </c>
    </row>
    <row r="1006" spans="2:17">
      <c r="B1006">
        <f t="shared" si="62"/>
        <v>1006</v>
      </c>
      <c r="C1006" s="266">
        <v>44389</v>
      </c>
      <c r="E1006" s="269">
        <v>44389</v>
      </c>
      <c r="G1006" s="269" t="s">
        <v>482</v>
      </c>
      <c r="H1006" s="275">
        <v>2021</v>
      </c>
      <c r="J1006" s="271">
        <v>2016</v>
      </c>
      <c r="L1006" s="269" t="str">
        <f t="shared" si="60"/>
        <v>12.07.2016</v>
      </c>
      <c r="M1006">
        <v>1006</v>
      </c>
      <c r="N1006" s="272" t="s">
        <v>982</v>
      </c>
      <c r="O1006">
        <v>1006</v>
      </c>
      <c r="P1006" s="266">
        <f t="shared" si="61"/>
        <v>42563</v>
      </c>
      <c r="Q1006">
        <f t="shared" si="63"/>
        <v>1006</v>
      </c>
    </row>
    <row r="1007" spans="2:17">
      <c r="B1007">
        <f t="shared" si="62"/>
        <v>1007</v>
      </c>
      <c r="C1007" s="266">
        <v>43694</v>
      </c>
      <c r="E1007" s="269">
        <v>43694</v>
      </c>
      <c r="G1007" s="269" t="s">
        <v>354</v>
      </c>
      <c r="H1007" s="275">
        <v>2019</v>
      </c>
      <c r="J1007" s="271">
        <v>2016</v>
      </c>
      <c r="L1007" s="269" t="str">
        <f t="shared" si="60"/>
        <v>17.08.2016</v>
      </c>
      <c r="M1007">
        <v>1007</v>
      </c>
      <c r="N1007" s="272" t="s">
        <v>917</v>
      </c>
      <c r="O1007">
        <v>1007</v>
      </c>
      <c r="P1007" s="266">
        <f t="shared" si="61"/>
        <v>42599</v>
      </c>
      <c r="Q1007">
        <f t="shared" si="63"/>
        <v>1007</v>
      </c>
    </row>
    <row r="1008" spans="2:17">
      <c r="B1008">
        <f t="shared" si="62"/>
        <v>1008</v>
      </c>
      <c r="C1008" s="266">
        <v>43354</v>
      </c>
      <c r="E1008" s="269">
        <v>43354</v>
      </c>
      <c r="G1008" s="269" t="s">
        <v>509</v>
      </c>
      <c r="H1008" s="275">
        <v>2018</v>
      </c>
      <c r="J1008" s="271">
        <v>2013</v>
      </c>
      <c r="L1008" s="269" t="str">
        <f t="shared" si="60"/>
        <v>11.09.2013</v>
      </c>
      <c r="M1008">
        <v>1008</v>
      </c>
      <c r="N1008" s="272" t="s">
        <v>1426</v>
      </c>
      <c r="O1008">
        <v>1008</v>
      </c>
      <c r="P1008" s="266">
        <f t="shared" si="61"/>
        <v>41528</v>
      </c>
      <c r="Q1008">
        <f t="shared" si="63"/>
        <v>1008</v>
      </c>
    </row>
    <row r="1009" spans="2:17">
      <c r="B1009">
        <f t="shared" si="62"/>
        <v>1009</v>
      </c>
      <c r="C1009" s="266">
        <v>43355</v>
      </c>
      <c r="E1009" s="269">
        <v>43355</v>
      </c>
      <c r="G1009" s="269" t="s">
        <v>440</v>
      </c>
      <c r="H1009" s="275">
        <v>2018</v>
      </c>
      <c r="J1009" s="271">
        <v>2013</v>
      </c>
      <c r="L1009" s="269" t="str">
        <f t="shared" si="60"/>
        <v>12.09.2013</v>
      </c>
      <c r="M1009">
        <v>1009</v>
      </c>
      <c r="N1009" s="272" t="s">
        <v>845</v>
      </c>
      <c r="O1009">
        <v>1009</v>
      </c>
      <c r="P1009" s="266">
        <f t="shared" si="61"/>
        <v>41529</v>
      </c>
      <c r="Q1009">
        <f t="shared" si="63"/>
        <v>1009</v>
      </c>
    </row>
    <row r="1010" spans="2:17">
      <c r="B1010">
        <f t="shared" si="62"/>
        <v>1010</v>
      </c>
      <c r="C1010" s="266">
        <v>43551</v>
      </c>
      <c r="E1010" s="269">
        <v>43551</v>
      </c>
      <c r="G1010" s="269" t="s">
        <v>467</v>
      </c>
      <c r="H1010" s="275">
        <v>2019</v>
      </c>
      <c r="J1010" s="271">
        <v>2014</v>
      </c>
      <c r="L1010" s="269" t="str">
        <f t="shared" si="60"/>
        <v>27.03.2014</v>
      </c>
      <c r="M1010">
        <v>1010</v>
      </c>
      <c r="N1010" s="272" t="s">
        <v>919</v>
      </c>
      <c r="O1010">
        <v>1010</v>
      </c>
      <c r="P1010" s="266">
        <f t="shared" si="61"/>
        <v>41725</v>
      </c>
      <c r="Q1010">
        <f t="shared" si="63"/>
        <v>1010</v>
      </c>
    </row>
    <row r="1011" spans="2:17">
      <c r="B1011">
        <f t="shared" si="62"/>
        <v>1011</v>
      </c>
      <c r="C1011" s="266">
        <v>42003</v>
      </c>
      <c r="E1011" s="269">
        <v>42003</v>
      </c>
      <c r="G1011" s="269" t="s">
        <v>265</v>
      </c>
      <c r="H1011" s="275">
        <v>2014</v>
      </c>
      <c r="J1011" s="271">
        <v>2009</v>
      </c>
      <c r="L1011" s="269" t="str">
        <f t="shared" si="60"/>
        <v>30.12.2009</v>
      </c>
      <c r="M1011">
        <v>1011</v>
      </c>
      <c r="N1011" s="272" t="s">
        <v>1427</v>
      </c>
      <c r="O1011">
        <v>1011</v>
      </c>
      <c r="P1011" s="266">
        <f t="shared" si="61"/>
        <v>40177</v>
      </c>
      <c r="Q1011">
        <f t="shared" si="63"/>
        <v>1011</v>
      </c>
    </row>
    <row r="1012" spans="2:17">
      <c r="B1012">
        <f t="shared" si="62"/>
        <v>1012</v>
      </c>
      <c r="C1012" s="266">
        <v>43109</v>
      </c>
      <c r="E1012" s="269">
        <v>43109</v>
      </c>
      <c r="G1012" s="269" t="s">
        <v>422</v>
      </c>
      <c r="H1012" s="275">
        <v>2018</v>
      </c>
      <c r="J1012" s="271">
        <v>2015</v>
      </c>
      <c r="L1012" s="269" t="str">
        <f t="shared" si="60"/>
        <v>09.01.2015</v>
      </c>
      <c r="M1012">
        <v>1012</v>
      </c>
      <c r="N1012" s="272" t="s">
        <v>920</v>
      </c>
      <c r="O1012">
        <v>1012</v>
      </c>
      <c r="P1012" s="266">
        <f t="shared" si="61"/>
        <v>42013</v>
      </c>
      <c r="Q1012">
        <f t="shared" si="63"/>
        <v>1012</v>
      </c>
    </row>
    <row r="1013" spans="2:17">
      <c r="B1013">
        <f t="shared" si="62"/>
        <v>1013</v>
      </c>
      <c r="C1013" s="266">
        <v>44208</v>
      </c>
      <c r="E1013" s="269">
        <v>44208</v>
      </c>
      <c r="G1013" s="269" t="s">
        <v>448</v>
      </c>
      <c r="H1013" s="275">
        <v>2021</v>
      </c>
      <c r="J1013" s="271">
        <v>2016</v>
      </c>
      <c r="L1013" s="269" t="str">
        <f t="shared" si="60"/>
        <v>12.01.2016</v>
      </c>
      <c r="M1013">
        <v>1013</v>
      </c>
      <c r="N1013" s="272" t="s">
        <v>921</v>
      </c>
      <c r="O1013">
        <v>1013</v>
      </c>
      <c r="P1013" s="266">
        <f t="shared" si="61"/>
        <v>42381</v>
      </c>
      <c r="Q1013">
        <f t="shared" si="63"/>
        <v>1013</v>
      </c>
    </row>
    <row r="1014" spans="2:17">
      <c r="B1014">
        <f t="shared" si="62"/>
        <v>1014</v>
      </c>
      <c r="C1014" s="266">
        <v>43852</v>
      </c>
      <c r="E1014" s="269">
        <v>43852</v>
      </c>
      <c r="G1014" s="269" t="s">
        <v>195</v>
      </c>
      <c r="H1014" s="275">
        <v>2020</v>
      </c>
      <c r="J1014" s="271">
        <v>2015</v>
      </c>
      <c r="L1014" s="269" t="str">
        <f t="shared" si="60"/>
        <v>22.01.2015</v>
      </c>
      <c r="M1014">
        <v>1014</v>
      </c>
      <c r="N1014" s="272" t="s">
        <v>535</v>
      </c>
      <c r="O1014">
        <v>1014</v>
      </c>
      <c r="P1014" s="266">
        <f t="shared" si="61"/>
        <v>42026</v>
      </c>
      <c r="Q1014">
        <f t="shared" si="63"/>
        <v>1014</v>
      </c>
    </row>
    <row r="1015" spans="2:17">
      <c r="B1015">
        <f t="shared" si="62"/>
        <v>1015</v>
      </c>
      <c r="C1015" s="266">
        <v>41424</v>
      </c>
      <c r="E1015" s="269">
        <v>41424</v>
      </c>
      <c r="G1015" s="269" t="s">
        <v>241</v>
      </c>
      <c r="H1015" s="275">
        <v>2013</v>
      </c>
      <c r="J1015" s="271">
        <v>2008</v>
      </c>
      <c r="L1015" s="269" t="str">
        <f t="shared" si="60"/>
        <v>30.05.2008</v>
      </c>
      <c r="M1015">
        <v>1015</v>
      </c>
      <c r="N1015" s="272" t="s">
        <v>1428</v>
      </c>
      <c r="O1015">
        <v>1015</v>
      </c>
      <c r="P1015" s="266">
        <f t="shared" si="61"/>
        <v>39598</v>
      </c>
      <c r="Q1015">
        <f t="shared" si="63"/>
        <v>1015</v>
      </c>
    </row>
    <row r="1016" spans="2:17">
      <c r="B1016">
        <f t="shared" si="62"/>
        <v>1016</v>
      </c>
      <c r="C1016" s="266">
        <v>43508</v>
      </c>
      <c r="E1016" s="269">
        <v>43508</v>
      </c>
      <c r="G1016" s="269" t="s">
        <v>316</v>
      </c>
      <c r="H1016" s="275">
        <v>2019</v>
      </c>
      <c r="J1016" s="271">
        <v>2014</v>
      </c>
      <c r="L1016" s="269" t="str">
        <f t="shared" si="60"/>
        <v>12.02.2014</v>
      </c>
      <c r="M1016">
        <v>1016</v>
      </c>
      <c r="N1016" s="272" t="s">
        <v>661</v>
      </c>
      <c r="O1016">
        <v>1016</v>
      </c>
      <c r="P1016" s="266">
        <f t="shared" si="61"/>
        <v>41682</v>
      </c>
      <c r="Q1016">
        <f t="shared" si="63"/>
        <v>1016</v>
      </c>
    </row>
    <row r="1017" spans="2:17">
      <c r="B1017">
        <f t="shared" si="62"/>
        <v>1017</v>
      </c>
      <c r="C1017" s="266">
        <v>43910</v>
      </c>
      <c r="E1017" s="269">
        <v>43910</v>
      </c>
      <c r="G1017" s="269" t="s">
        <v>401</v>
      </c>
      <c r="H1017" s="275">
        <v>2020</v>
      </c>
      <c r="J1017" s="271">
        <v>2015</v>
      </c>
      <c r="L1017" s="269" t="str">
        <f t="shared" si="60"/>
        <v>20.03.2015</v>
      </c>
      <c r="M1017">
        <v>1017</v>
      </c>
      <c r="N1017" s="272" t="s">
        <v>1429</v>
      </c>
      <c r="O1017">
        <v>1017</v>
      </c>
      <c r="P1017" s="266">
        <f t="shared" si="61"/>
        <v>42083</v>
      </c>
      <c r="Q1017">
        <f t="shared" si="63"/>
        <v>1017</v>
      </c>
    </row>
    <row r="1018" spans="2:17">
      <c r="B1018">
        <f t="shared" si="62"/>
        <v>1018</v>
      </c>
      <c r="C1018" s="266">
        <v>43910</v>
      </c>
      <c r="E1018" s="269">
        <v>43910</v>
      </c>
      <c r="G1018" s="269" t="s">
        <v>401</v>
      </c>
      <c r="H1018" s="275">
        <v>2020</v>
      </c>
      <c r="J1018" s="271">
        <v>2015</v>
      </c>
      <c r="L1018" s="269" t="str">
        <f t="shared" si="60"/>
        <v>20.03.2015</v>
      </c>
      <c r="M1018">
        <v>1018</v>
      </c>
      <c r="N1018" s="272" t="s">
        <v>1429</v>
      </c>
      <c r="O1018">
        <v>1018</v>
      </c>
      <c r="P1018" s="266">
        <f t="shared" si="61"/>
        <v>42083</v>
      </c>
      <c r="Q1018">
        <f t="shared" si="63"/>
        <v>1018</v>
      </c>
    </row>
    <row r="1019" spans="2:17">
      <c r="B1019">
        <f t="shared" si="62"/>
        <v>1019</v>
      </c>
      <c r="C1019" s="266">
        <v>43717</v>
      </c>
      <c r="E1019" s="269">
        <v>43717</v>
      </c>
      <c r="G1019" s="269" t="s">
        <v>190</v>
      </c>
      <c r="H1019" s="275">
        <v>2019</v>
      </c>
      <c r="J1019" s="271">
        <v>2014</v>
      </c>
      <c r="L1019" s="269" t="str">
        <f t="shared" si="60"/>
        <v>09.09.2014</v>
      </c>
      <c r="M1019">
        <v>1019</v>
      </c>
      <c r="N1019" s="272" t="s">
        <v>950</v>
      </c>
      <c r="O1019">
        <v>1019</v>
      </c>
      <c r="P1019" s="266">
        <f t="shared" si="61"/>
        <v>41891</v>
      </c>
      <c r="Q1019">
        <f t="shared" si="63"/>
        <v>1019</v>
      </c>
    </row>
    <row r="1020" spans="2:17">
      <c r="B1020">
        <f t="shared" si="62"/>
        <v>1020</v>
      </c>
      <c r="C1020" s="266">
        <v>42885</v>
      </c>
      <c r="E1020" s="269">
        <v>42885</v>
      </c>
      <c r="G1020" s="269" t="s">
        <v>241</v>
      </c>
      <c r="H1020" s="275">
        <v>2017</v>
      </c>
      <c r="J1020" s="271">
        <v>2014</v>
      </c>
      <c r="L1020" s="269" t="str">
        <f t="shared" si="60"/>
        <v>30.05.2014</v>
      </c>
      <c r="M1020">
        <v>1020</v>
      </c>
      <c r="N1020" s="272" t="s">
        <v>922</v>
      </c>
      <c r="O1020">
        <v>1020</v>
      </c>
      <c r="P1020" s="266">
        <f t="shared" si="61"/>
        <v>41789</v>
      </c>
      <c r="Q1020">
        <f t="shared" si="63"/>
        <v>1020</v>
      </c>
    </row>
    <row r="1021" spans="2:17">
      <c r="B1021">
        <f t="shared" si="62"/>
        <v>1021</v>
      </c>
      <c r="C1021" s="266">
        <v>43768</v>
      </c>
      <c r="E1021" s="269">
        <v>43768</v>
      </c>
      <c r="G1021" s="269" t="s">
        <v>245</v>
      </c>
      <c r="H1021" s="275">
        <v>2019</v>
      </c>
      <c r="J1021" s="271">
        <v>2014</v>
      </c>
      <c r="L1021" s="269" t="str">
        <f t="shared" si="60"/>
        <v>30.10.2014</v>
      </c>
      <c r="M1021">
        <v>1021</v>
      </c>
      <c r="N1021" s="272" t="s">
        <v>676</v>
      </c>
      <c r="O1021">
        <v>1021</v>
      </c>
      <c r="P1021" s="266">
        <f t="shared" si="61"/>
        <v>41942</v>
      </c>
      <c r="Q1021">
        <f t="shared" si="63"/>
        <v>1021</v>
      </c>
    </row>
    <row r="1022" spans="2:17">
      <c r="B1022">
        <f t="shared" si="62"/>
        <v>1022</v>
      </c>
      <c r="C1022" s="266">
        <v>42460</v>
      </c>
      <c r="E1022" s="269">
        <v>42460</v>
      </c>
      <c r="G1022" s="269" t="s">
        <v>273</v>
      </c>
      <c r="H1022" s="275">
        <v>2016</v>
      </c>
      <c r="J1022" s="271">
        <v>2011</v>
      </c>
      <c r="L1022" s="269" t="str">
        <f t="shared" si="60"/>
        <v>31.03.2011</v>
      </c>
      <c r="M1022">
        <v>1022</v>
      </c>
      <c r="N1022" s="272" t="s">
        <v>1190</v>
      </c>
      <c r="O1022">
        <v>1022</v>
      </c>
      <c r="P1022" s="266">
        <f t="shared" si="61"/>
        <v>40633</v>
      </c>
      <c r="Q1022">
        <f t="shared" si="63"/>
        <v>1022</v>
      </c>
    </row>
    <row r="1023" spans="2:17">
      <c r="B1023">
        <f t="shared" si="62"/>
        <v>1023</v>
      </c>
      <c r="C1023" s="266">
        <v>42941</v>
      </c>
      <c r="E1023" s="269">
        <v>42941</v>
      </c>
      <c r="G1023" s="269" t="s">
        <v>444</v>
      </c>
      <c r="H1023" s="275">
        <v>2017</v>
      </c>
      <c r="J1023" s="271">
        <v>2012</v>
      </c>
      <c r="L1023" s="269" t="str">
        <f t="shared" si="60"/>
        <v>25.07.2012</v>
      </c>
      <c r="M1023">
        <v>1023</v>
      </c>
      <c r="N1023" s="272" t="s">
        <v>923</v>
      </c>
      <c r="O1023">
        <v>1023</v>
      </c>
      <c r="P1023" s="266">
        <f t="shared" si="61"/>
        <v>41115</v>
      </c>
      <c r="Q1023">
        <f t="shared" si="63"/>
        <v>1023</v>
      </c>
    </row>
    <row r="1024" spans="2:17">
      <c r="B1024">
        <f t="shared" si="62"/>
        <v>1024</v>
      </c>
      <c r="C1024" s="266">
        <v>42903</v>
      </c>
      <c r="E1024" s="269">
        <v>42903</v>
      </c>
      <c r="G1024" s="269" t="s">
        <v>458</v>
      </c>
      <c r="H1024" s="275">
        <v>2017</v>
      </c>
      <c r="J1024" s="271">
        <v>2014</v>
      </c>
      <c r="L1024" s="269" t="str">
        <f t="shared" si="60"/>
        <v>17.06.2014</v>
      </c>
      <c r="M1024">
        <v>1024</v>
      </c>
      <c r="N1024" s="272" t="s">
        <v>924</v>
      </c>
      <c r="O1024">
        <v>1024</v>
      </c>
      <c r="P1024" s="266">
        <f t="shared" si="61"/>
        <v>41807</v>
      </c>
      <c r="Q1024">
        <f t="shared" si="63"/>
        <v>1024</v>
      </c>
    </row>
    <row r="1025" spans="2:17">
      <c r="B1025">
        <f t="shared" si="62"/>
        <v>1025</v>
      </c>
      <c r="C1025" s="266">
        <v>43036</v>
      </c>
      <c r="E1025" s="269">
        <v>43036</v>
      </c>
      <c r="G1025" s="269" t="s">
        <v>345</v>
      </c>
      <c r="H1025" s="275">
        <v>2017</v>
      </c>
      <c r="J1025" s="271">
        <v>2014</v>
      </c>
      <c r="L1025" s="269" t="str">
        <f t="shared" si="60"/>
        <v>28.10.2014</v>
      </c>
      <c r="M1025">
        <v>1025</v>
      </c>
      <c r="N1025" s="272" t="s">
        <v>734</v>
      </c>
      <c r="O1025">
        <v>1025</v>
      </c>
      <c r="P1025" s="266">
        <f t="shared" si="61"/>
        <v>41940</v>
      </c>
      <c r="Q1025">
        <f t="shared" si="63"/>
        <v>1025</v>
      </c>
    </row>
    <row r="1026" spans="2:17">
      <c r="B1026">
        <f t="shared" si="62"/>
        <v>1026</v>
      </c>
      <c r="C1026" s="266"/>
      <c r="E1026" s="269"/>
      <c r="G1026" s="269"/>
      <c r="H1026" s="275"/>
      <c r="J1026" s="271"/>
      <c r="L1026" s="269" t="str">
        <f t="shared" ref="L1026:L1089" si="64">CONCATENATE(G1026,J1026)</f>
        <v/>
      </c>
      <c r="M1026">
        <v>1026</v>
      </c>
      <c r="N1026" s="272" t="s">
        <v>170</v>
      </c>
      <c r="O1026">
        <v>1026</v>
      </c>
      <c r="P1026" s="266"/>
      <c r="Q1026">
        <f t="shared" si="63"/>
        <v>1026</v>
      </c>
    </row>
    <row r="1027" spans="2:17">
      <c r="B1027">
        <f t="shared" ref="B1027:B1090" si="65">B1026+1</f>
        <v>1027</v>
      </c>
      <c r="C1027" s="266">
        <v>42989</v>
      </c>
      <c r="E1027" s="269">
        <v>42989</v>
      </c>
      <c r="G1027" s="269" t="s">
        <v>509</v>
      </c>
      <c r="H1027" s="275">
        <v>2017</v>
      </c>
      <c r="J1027" s="271">
        <v>2012</v>
      </c>
      <c r="L1027" s="269" t="str">
        <f t="shared" si="64"/>
        <v>11.09.2012</v>
      </c>
      <c r="M1027">
        <v>1027</v>
      </c>
      <c r="N1027" s="272" t="s">
        <v>1072</v>
      </c>
      <c r="O1027">
        <v>1027</v>
      </c>
      <c r="P1027" s="266">
        <f t="shared" ref="P1027:P1089" si="66">VALUE(N1027)</f>
        <v>41163</v>
      </c>
      <c r="Q1027">
        <f t="shared" ref="Q1027:Q1090" si="67">Q1026+1</f>
        <v>1027</v>
      </c>
    </row>
    <row r="1028" spans="2:17">
      <c r="B1028">
        <f t="shared" si="65"/>
        <v>1028</v>
      </c>
      <c r="C1028" s="266">
        <v>42989</v>
      </c>
      <c r="E1028" s="269">
        <v>42989</v>
      </c>
      <c r="G1028" s="269" t="s">
        <v>509</v>
      </c>
      <c r="H1028" s="275">
        <v>2017</v>
      </c>
      <c r="J1028" s="271">
        <v>2012</v>
      </c>
      <c r="L1028" s="269" t="str">
        <f t="shared" si="64"/>
        <v>11.09.2012</v>
      </c>
      <c r="M1028">
        <v>1028</v>
      </c>
      <c r="N1028" s="272" t="s">
        <v>1072</v>
      </c>
      <c r="O1028">
        <v>1028</v>
      </c>
      <c r="P1028" s="266">
        <f t="shared" si="66"/>
        <v>41163</v>
      </c>
      <c r="Q1028">
        <f t="shared" si="67"/>
        <v>1028</v>
      </c>
    </row>
    <row r="1029" spans="2:17">
      <c r="B1029">
        <f t="shared" si="65"/>
        <v>1029</v>
      </c>
      <c r="C1029" s="266">
        <v>42989</v>
      </c>
      <c r="E1029" s="269">
        <v>42989</v>
      </c>
      <c r="G1029" s="269" t="s">
        <v>509</v>
      </c>
      <c r="H1029" s="275">
        <v>2017</v>
      </c>
      <c r="J1029" s="271">
        <v>2012</v>
      </c>
      <c r="L1029" s="269" t="str">
        <f t="shared" si="64"/>
        <v>11.09.2012</v>
      </c>
      <c r="M1029">
        <v>1029</v>
      </c>
      <c r="N1029" s="272" t="s">
        <v>1072</v>
      </c>
      <c r="O1029">
        <v>1029</v>
      </c>
      <c r="P1029" s="266">
        <f t="shared" si="66"/>
        <v>41163</v>
      </c>
      <c r="Q1029">
        <f t="shared" si="67"/>
        <v>1029</v>
      </c>
    </row>
    <row r="1030" spans="2:17">
      <c r="B1030">
        <f t="shared" si="65"/>
        <v>1030</v>
      </c>
      <c r="C1030" s="266">
        <v>42989</v>
      </c>
      <c r="E1030" s="269">
        <v>42989</v>
      </c>
      <c r="G1030" s="269" t="s">
        <v>509</v>
      </c>
      <c r="H1030" s="275">
        <v>2017</v>
      </c>
      <c r="J1030" s="271">
        <v>2012</v>
      </c>
      <c r="L1030" s="269" t="str">
        <f t="shared" si="64"/>
        <v>11.09.2012</v>
      </c>
      <c r="M1030">
        <v>1030</v>
      </c>
      <c r="N1030" s="272" t="s">
        <v>1072</v>
      </c>
      <c r="O1030">
        <v>1030</v>
      </c>
      <c r="P1030" s="266">
        <f t="shared" si="66"/>
        <v>41163</v>
      </c>
      <c r="Q1030">
        <f t="shared" si="67"/>
        <v>1030</v>
      </c>
    </row>
    <row r="1031" spans="2:17">
      <c r="B1031">
        <f t="shared" si="65"/>
        <v>1031</v>
      </c>
      <c r="C1031" s="266">
        <v>42989</v>
      </c>
      <c r="E1031" s="269">
        <v>42989</v>
      </c>
      <c r="G1031" s="269" t="s">
        <v>509</v>
      </c>
      <c r="H1031" s="275">
        <v>2017</v>
      </c>
      <c r="J1031" s="271">
        <v>2012</v>
      </c>
      <c r="L1031" s="269" t="str">
        <f t="shared" si="64"/>
        <v>11.09.2012</v>
      </c>
      <c r="M1031">
        <v>1031</v>
      </c>
      <c r="N1031" s="272" t="s">
        <v>1072</v>
      </c>
      <c r="O1031">
        <v>1031</v>
      </c>
      <c r="P1031" s="266">
        <f t="shared" si="66"/>
        <v>41163</v>
      </c>
      <c r="Q1031">
        <f t="shared" si="67"/>
        <v>1031</v>
      </c>
    </row>
    <row r="1032" spans="2:17">
      <c r="B1032">
        <f t="shared" si="65"/>
        <v>1032</v>
      </c>
      <c r="C1032" s="266">
        <v>42989</v>
      </c>
      <c r="E1032" s="269">
        <v>42989</v>
      </c>
      <c r="G1032" s="269" t="s">
        <v>509</v>
      </c>
      <c r="H1032" s="275">
        <v>2017</v>
      </c>
      <c r="J1032" s="271">
        <v>2012</v>
      </c>
      <c r="L1032" s="269" t="str">
        <f t="shared" si="64"/>
        <v>11.09.2012</v>
      </c>
      <c r="M1032">
        <v>1032</v>
      </c>
      <c r="N1032" s="272" t="s">
        <v>1072</v>
      </c>
      <c r="O1032">
        <v>1032</v>
      </c>
      <c r="P1032" s="266">
        <f t="shared" si="66"/>
        <v>41163</v>
      </c>
      <c r="Q1032">
        <f t="shared" si="67"/>
        <v>1032</v>
      </c>
    </row>
    <row r="1033" spans="2:17">
      <c r="B1033">
        <f t="shared" si="65"/>
        <v>1033</v>
      </c>
      <c r="C1033" s="266">
        <v>42989</v>
      </c>
      <c r="E1033" s="269">
        <v>42989</v>
      </c>
      <c r="G1033" s="269" t="s">
        <v>509</v>
      </c>
      <c r="H1033" s="275">
        <v>2017</v>
      </c>
      <c r="J1033" s="271">
        <v>2012</v>
      </c>
      <c r="L1033" s="269" t="str">
        <f t="shared" si="64"/>
        <v>11.09.2012</v>
      </c>
      <c r="M1033">
        <v>1033</v>
      </c>
      <c r="N1033" s="272" t="s">
        <v>1072</v>
      </c>
      <c r="O1033">
        <v>1033</v>
      </c>
      <c r="P1033" s="266">
        <f t="shared" si="66"/>
        <v>41163</v>
      </c>
      <c r="Q1033">
        <f t="shared" si="67"/>
        <v>1033</v>
      </c>
    </row>
    <row r="1034" spans="2:17">
      <c r="B1034">
        <f t="shared" si="65"/>
        <v>1034</v>
      </c>
      <c r="C1034" s="266">
        <v>43087</v>
      </c>
      <c r="E1034" s="269">
        <v>43087</v>
      </c>
      <c r="G1034" s="269" t="s">
        <v>468</v>
      </c>
      <c r="H1034" s="275">
        <v>2017</v>
      </c>
      <c r="J1034" s="271">
        <v>2014</v>
      </c>
      <c r="L1034" s="269" t="str">
        <f t="shared" si="64"/>
        <v>18.12.2014</v>
      </c>
      <c r="M1034">
        <v>1034</v>
      </c>
      <c r="N1034" s="272" t="s">
        <v>925</v>
      </c>
      <c r="O1034">
        <v>1034</v>
      </c>
      <c r="P1034" s="266">
        <f t="shared" si="66"/>
        <v>41991</v>
      </c>
      <c r="Q1034">
        <f t="shared" si="67"/>
        <v>1034</v>
      </c>
    </row>
    <row r="1035" spans="2:17">
      <c r="B1035">
        <f t="shared" si="65"/>
        <v>1035</v>
      </c>
      <c r="C1035" s="266">
        <v>44406</v>
      </c>
      <c r="E1035" s="269">
        <v>44406</v>
      </c>
      <c r="G1035" s="269" t="s">
        <v>343</v>
      </c>
      <c r="H1035" s="275">
        <v>2021</v>
      </c>
      <c r="J1035" s="271">
        <v>2016</v>
      </c>
      <c r="L1035" s="269" t="str">
        <f t="shared" si="64"/>
        <v>29.07.2016</v>
      </c>
      <c r="M1035">
        <v>1035</v>
      </c>
      <c r="N1035" s="272" t="s">
        <v>697</v>
      </c>
      <c r="O1035">
        <v>1035</v>
      </c>
      <c r="P1035" s="266">
        <f t="shared" si="66"/>
        <v>42580</v>
      </c>
      <c r="Q1035">
        <f t="shared" si="67"/>
        <v>1035</v>
      </c>
    </row>
    <row r="1036" spans="2:17">
      <c r="B1036">
        <f t="shared" si="65"/>
        <v>1036</v>
      </c>
      <c r="C1036" s="266">
        <v>43635</v>
      </c>
      <c r="E1036" s="269">
        <v>43635</v>
      </c>
      <c r="G1036" s="269" t="s">
        <v>243</v>
      </c>
      <c r="H1036" s="275">
        <v>2019</v>
      </c>
      <c r="J1036" s="271">
        <v>2016</v>
      </c>
      <c r="L1036" s="269" t="str">
        <f t="shared" si="64"/>
        <v>19.06.2016</v>
      </c>
      <c r="M1036">
        <v>1036</v>
      </c>
      <c r="N1036" s="272" t="s">
        <v>1430</v>
      </c>
      <c r="O1036">
        <v>1036</v>
      </c>
      <c r="P1036" s="266">
        <f t="shared" si="66"/>
        <v>42540</v>
      </c>
      <c r="Q1036">
        <f t="shared" si="67"/>
        <v>1036</v>
      </c>
    </row>
    <row r="1037" spans="2:17">
      <c r="B1037">
        <f t="shared" si="65"/>
        <v>1037</v>
      </c>
      <c r="C1037" s="266">
        <v>43172</v>
      </c>
      <c r="E1037" s="269">
        <v>43172</v>
      </c>
      <c r="G1037" s="269" t="s">
        <v>399</v>
      </c>
      <c r="H1037" s="275">
        <v>2018</v>
      </c>
      <c r="J1037" s="271">
        <v>2013</v>
      </c>
      <c r="L1037" s="269" t="str">
        <f t="shared" si="64"/>
        <v>13.03.2013</v>
      </c>
      <c r="M1037">
        <v>1037</v>
      </c>
      <c r="N1037" s="272" t="s">
        <v>1060</v>
      </c>
      <c r="O1037">
        <v>1037</v>
      </c>
      <c r="P1037" s="266">
        <f t="shared" si="66"/>
        <v>41346</v>
      </c>
      <c r="Q1037">
        <f t="shared" si="67"/>
        <v>1037</v>
      </c>
    </row>
    <row r="1038" spans="2:17">
      <c r="B1038">
        <f t="shared" si="65"/>
        <v>1038</v>
      </c>
      <c r="C1038" s="266">
        <v>43280</v>
      </c>
      <c r="E1038" s="269">
        <v>43280</v>
      </c>
      <c r="G1038" s="269" t="s">
        <v>276</v>
      </c>
      <c r="H1038" s="275">
        <v>2018</v>
      </c>
      <c r="J1038" s="271">
        <v>2015</v>
      </c>
      <c r="L1038" s="269" t="str">
        <f t="shared" si="64"/>
        <v>29.06.2015</v>
      </c>
      <c r="M1038">
        <v>1038</v>
      </c>
      <c r="N1038" s="272" t="s">
        <v>926</v>
      </c>
      <c r="O1038">
        <v>1038</v>
      </c>
      <c r="P1038" s="266">
        <f t="shared" si="66"/>
        <v>42184</v>
      </c>
      <c r="Q1038">
        <f t="shared" si="67"/>
        <v>1038</v>
      </c>
    </row>
    <row r="1039" spans="2:17">
      <c r="B1039">
        <f t="shared" si="65"/>
        <v>1039</v>
      </c>
      <c r="C1039" s="266">
        <v>42833</v>
      </c>
      <c r="E1039" s="269">
        <v>42833</v>
      </c>
      <c r="G1039" s="269" t="s">
        <v>325</v>
      </c>
      <c r="H1039" s="275">
        <v>2017</v>
      </c>
      <c r="J1039" s="271">
        <v>2014</v>
      </c>
      <c r="L1039" s="269" t="str">
        <f t="shared" si="64"/>
        <v>08.04.2014</v>
      </c>
      <c r="M1039">
        <v>1039</v>
      </c>
      <c r="N1039" s="272" t="s">
        <v>927</v>
      </c>
      <c r="O1039">
        <v>1039</v>
      </c>
      <c r="P1039" s="266">
        <f t="shared" si="66"/>
        <v>41737</v>
      </c>
      <c r="Q1039">
        <f t="shared" si="67"/>
        <v>1039</v>
      </c>
    </row>
    <row r="1040" spans="2:17">
      <c r="B1040">
        <f t="shared" si="65"/>
        <v>1040</v>
      </c>
      <c r="C1040" s="266"/>
      <c r="E1040" s="269"/>
      <c r="G1040" s="269"/>
      <c r="H1040" s="275"/>
      <c r="J1040" s="271"/>
      <c r="L1040" s="269" t="str">
        <f t="shared" si="64"/>
        <v/>
      </c>
      <c r="M1040">
        <v>1040</v>
      </c>
      <c r="N1040" s="272" t="s">
        <v>170</v>
      </c>
      <c r="O1040">
        <v>1040</v>
      </c>
      <c r="P1040" s="266"/>
      <c r="Q1040">
        <f t="shared" si="67"/>
        <v>1040</v>
      </c>
    </row>
    <row r="1041" spans="2:17">
      <c r="B1041">
        <f t="shared" si="65"/>
        <v>1041</v>
      </c>
      <c r="C1041" s="266">
        <v>44376</v>
      </c>
      <c r="E1041" s="269">
        <v>44376</v>
      </c>
      <c r="G1041" s="269" t="s">
        <v>276</v>
      </c>
      <c r="H1041" s="275">
        <v>2021</v>
      </c>
      <c r="J1041" s="271">
        <v>2016</v>
      </c>
      <c r="L1041" s="269" t="str">
        <f t="shared" si="64"/>
        <v>29.06.2016</v>
      </c>
      <c r="M1041">
        <v>1041</v>
      </c>
      <c r="N1041" s="272" t="s">
        <v>613</v>
      </c>
      <c r="O1041">
        <v>1041</v>
      </c>
      <c r="P1041" s="266">
        <f t="shared" si="66"/>
        <v>42550</v>
      </c>
      <c r="Q1041">
        <f t="shared" si="67"/>
        <v>1041</v>
      </c>
    </row>
    <row r="1042" spans="2:17">
      <c r="B1042">
        <f t="shared" si="65"/>
        <v>1042</v>
      </c>
      <c r="C1042" s="266">
        <v>44518</v>
      </c>
      <c r="E1042" s="269">
        <v>44518</v>
      </c>
      <c r="G1042" s="269" t="s">
        <v>309</v>
      </c>
      <c r="H1042" s="275">
        <v>2021</v>
      </c>
      <c r="J1042" s="271">
        <v>2016</v>
      </c>
      <c r="L1042" s="269" t="str">
        <f t="shared" si="64"/>
        <v>18.11.2016</v>
      </c>
      <c r="M1042">
        <v>1042</v>
      </c>
      <c r="N1042" s="272" t="s">
        <v>876</v>
      </c>
      <c r="O1042">
        <v>1042</v>
      </c>
      <c r="P1042" s="266">
        <f t="shared" si="66"/>
        <v>42692</v>
      </c>
      <c r="Q1042">
        <f t="shared" si="67"/>
        <v>1042</v>
      </c>
    </row>
    <row r="1043" spans="2:17">
      <c r="B1043">
        <f t="shared" si="65"/>
        <v>1043</v>
      </c>
      <c r="C1043" s="266">
        <v>44273</v>
      </c>
      <c r="E1043" s="269">
        <v>44273</v>
      </c>
      <c r="G1043" s="269" t="s">
        <v>338</v>
      </c>
      <c r="H1043" s="275">
        <v>2021</v>
      </c>
      <c r="J1043" s="271">
        <v>2016</v>
      </c>
      <c r="L1043" s="269" t="str">
        <f t="shared" si="64"/>
        <v>18.03.2016</v>
      </c>
      <c r="M1043">
        <v>1043</v>
      </c>
      <c r="N1043" s="272" t="s">
        <v>690</v>
      </c>
      <c r="O1043">
        <v>1043</v>
      </c>
      <c r="P1043" s="266">
        <f t="shared" si="66"/>
        <v>42447</v>
      </c>
      <c r="Q1043">
        <f t="shared" si="67"/>
        <v>1043</v>
      </c>
    </row>
    <row r="1044" spans="2:17">
      <c r="B1044">
        <f t="shared" si="65"/>
        <v>1044</v>
      </c>
      <c r="C1044" s="266">
        <v>43198</v>
      </c>
      <c r="E1044" s="269">
        <v>43198</v>
      </c>
      <c r="G1044" s="269" t="s">
        <v>325</v>
      </c>
      <c r="H1044" s="275">
        <v>2018</v>
      </c>
      <c r="J1044" s="271">
        <v>2013</v>
      </c>
      <c r="L1044" s="269" t="str">
        <f t="shared" si="64"/>
        <v>08.04.2013</v>
      </c>
      <c r="M1044">
        <v>1044</v>
      </c>
      <c r="N1044" s="272" t="s">
        <v>672</v>
      </c>
      <c r="O1044">
        <v>1044</v>
      </c>
      <c r="P1044" s="266">
        <f t="shared" si="66"/>
        <v>41372</v>
      </c>
      <c r="Q1044">
        <f t="shared" si="67"/>
        <v>1044</v>
      </c>
    </row>
    <row r="1045" spans="2:17">
      <c r="B1045">
        <f t="shared" si="65"/>
        <v>1045</v>
      </c>
      <c r="C1045" s="266">
        <v>42965</v>
      </c>
      <c r="E1045" s="269">
        <v>42965</v>
      </c>
      <c r="G1045" s="269" t="s">
        <v>443</v>
      </c>
      <c r="H1045" s="275">
        <v>2017</v>
      </c>
      <c r="J1045" s="271">
        <v>2014</v>
      </c>
      <c r="L1045" s="269" t="str">
        <f t="shared" si="64"/>
        <v>18.08.2014</v>
      </c>
      <c r="M1045">
        <v>1045</v>
      </c>
      <c r="N1045" s="272" t="s">
        <v>930</v>
      </c>
      <c r="O1045">
        <v>1045</v>
      </c>
      <c r="P1045" s="266">
        <f t="shared" si="66"/>
        <v>41869</v>
      </c>
      <c r="Q1045">
        <f t="shared" si="67"/>
        <v>1045</v>
      </c>
    </row>
    <row r="1046" spans="2:17">
      <c r="B1046">
        <f t="shared" si="65"/>
        <v>1046</v>
      </c>
      <c r="C1046" s="266">
        <v>42689</v>
      </c>
      <c r="E1046" s="269">
        <v>42689</v>
      </c>
      <c r="G1046" s="269" t="s">
        <v>459</v>
      </c>
      <c r="H1046" s="275">
        <v>2016</v>
      </c>
      <c r="J1046" s="271">
        <v>2011</v>
      </c>
      <c r="L1046" s="269" t="str">
        <f t="shared" si="64"/>
        <v>15.11.2011</v>
      </c>
      <c r="M1046">
        <v>1046</v>
      </c>
      <c r="N1046" s="272" t="s">
        <v>1003</v>
      </c>
      <c r="O1046">
        <v>1046</v>
      </c>
      <c r="P1046" s="266">
        <f t="shared" si="66"/>
        <v>40862</v>
      </c>
      <c r="Q1046">
        <f t="shared" si="67"/>
        <v>1046</v>
      </c>
    </row>
    <row r="1047" spans="2:17">
      <c r="B1047">
        <f t="shared" si="65"/>
        <v>1047</v>
      </c>
      <c r="C1047" s="266">
        <v>44306</v>
      </c>
      <c r="E1047" s="269">
        <v>44306</v>
      </c>
      <c r="G1047" s="269" t="s">
        <v>380</v>
      </c>
      <c r="H1047" s="275">
        <v>2021</v>
      </c>
      <c r="J1047" s="271">
        <v>2016</v>
      </c>
      <c r="L1047" s="269" t="str">
        <f t="shared" si="64"/>
        <v>20.04.2016</v>
      </c>
      <c r="M1047">
        <v>1047</v>
      </c>
      <c r="N1047" s="272" t="s">
        <v>932</v>
      </c>
      <c r="O1047">
        <v>1047</v>
      </c>
      <c r="P1047" s="266">
        <f t="shared" si="66"/>
        <v>42480</v>
      </c>
      <c r="Q1047">
        <f t="shared" si="67"/>
        <v>1047</v>
      </c>
    </row>
    <row r="1048" spans="2:17">
      <c r="B1048">
        <f t="shared" si="65"/>
        <v>1048</v>
      </c>
      <c r="C1048" s="266">
        <v>44405</v>
      </c>
      <c r="E1048" s="269">
        <v>44405</v>
      </c>
      <c r="G1048" s="269" t="s">
        <v>261</v>
      </c>
      <c r="H1048" s="275">
        <v>2021</v>
      </c>
      <c r="J1048" s="271">
        <v>2016</v>
      </c>
      <c r="L1048" s="269" t="str">
        <f t="shared" si="64"/>
        <v>28.07.2016</v>
      </c>
      <c r="M1048">
        <v>1048</v>
      </c>
      <c r="N1048" s="272" t="s">
        <v>696</v>
      </c>
      <c r="O1048">
        <v>1048</v>
      </c>
      <c r="P1048" s="266">
        <f t="shared" si="66"/>
        <v>42579</v>
      </c>
      <c r="Q1048">
        <f t="shared" si="67"/>
        <v>1048</v>
      </c>
    </row>
    <row r="1049" spans="2:17">
      <c r="B1049">
        <f t="shared" si="65"/>
        <v>1049</v>
      </c>
      <c r="C1049" s="266">
        <v>43697</v>
      </c>
      <c r="E1049" s="269">
        <v>43697</v>
      </c>
      <c r="G1049" s="269" t="s">
        <v>299</v>
      </c>
      <c r="H1049" s="275">
        <v>2019</v>
      </c>
      <c r="J1049" s="271">
        <v>2014</v>
      </c>
      <c r="L1049" s="269" t="str">
        <f t="shared" si="64"/>
        <v>20.08.2014</v>
      </c>
      <c r="M1049">
        <v>1049</v>
      </c>
      <c r="N1049" s="272" t="s">
        <v>1135</v>
      </c>
      <c r="O1049">
        <v>1049</v>
      </c>
      <c r="P1049" s="266">
        <f t="shared" si="66"/>
        <v>41871</v>
      </c>
      <c r="Q1049">
        <f t="shared" si="67"/>
        <v>1049</v>
      </c>
    </row>
    <row r="1050" spans="2:17">
      <c r="B1050">
        <f t="shared" si="65"/>
        <v>1050</v>
      </c>
      <c r="C1050" s="266">
        <v>43697</v>
      </c>
      <c r="E1050" s="269">
        <v>43697</v>
      </c>
      <c r="G1050" s="269" t="s">
        <v>299</v>
      </c>
      <c r="H1050" s="275">
        <v>2019</v>
      </c>
      <c r="J1050" s="271">
        <v>2014</v>
      </c>
      <c r="L1050" s="269" t="str">
        <f t="shared" si="64"/>
        <v>20.08.2014</v>
      </c>
      <c r="M1050">
        <v>1050</v>
      </c>
      <c r="N1050" s="272" t="s">
        <v>1135</v>
      </c>
      <c r="O1050">
        <v>1050</v>
      </c>
      <c r="P1050" s="266">
        <f t="shared" si="66"/>
        <v>41871</v>
      </c>
      <c r="Q1050">
        <f t="shared" si="67"/>
        <v>1050</v>
      </c>
    </row>
    <row r="1051" spans="2:17">
      <c r="B1051">
        <f t="shared" si="65"/>
        <v>1051</v>
      </c>
      <c r="C1051" s="266">
        <v>41089</v>
      </c>
      <c r="E1051" s="269">
        <v>41089</v>
      </c>
      <c r="G1051" s="269" t="s">
        <v>276</v>
      </c>
      <c r="H1051" s="275">
        <v>2012</v>
      </c>
      <c r="J1051" s="271">
        <v>2009</v>
      </c>
      <c r="L1051" s="269" t="str">
        <f t="shared" si="64"/>
        <v>29.06.2009</v>
      </c>
      <c r="M1051">
        <v>1051</v>
      </c>
      <c r="N1051" s="272" t="s">
        <v>933</v>
      </c>
      <c r="O1051">
        <v>1051</v>
      </c>
      <c r="P1051" s="266">
        <f t="shared" si="66"/>
        <v>39993</v>
      </c>
      <c r="Q1051">
        <f t="shared" si="67"/>
        <v>1051</v>
      </c>
    </row>
    <row r="1052" spans="2:17">
      <c r="B1052">
        <f t="shared" si="65"/>
        <v>1052</v>
      </c>
      <c r="C1052" s="266"/>
      <c r="E1052" s="269"/>
      <c r="G1052" s="269"/>
      <c r="H1052" s="275"/>
      <c r="J1052" s="271"/>
      <c r="L1052" s="269" t="str">
        <f t="shared" si="64"/>
        <v/>
      </c>
      <c r="M1052">
        <v>1052</v>
      </c>
      <c r="N1052" s="272" t="s">
        <v>170</v>
      </c>
      <c r="O1052">
        <v>1052</v>
      </c>
      <c r="P1052" s="266"/>
      <c r="Q1052">
        <f t="shared" si="67"/>
        <v>1052</v>
      </c>
    </row>
    <row r="1053" spans="2:17">
      <c r="B1053">
        <f t="shared" si="65"/>
        <v>1053</v>
      </c>
      <c r="C1053" s="266"/>
      <c r="E1053" s="269"/>
      <c r="G1053" s="269"/>
      <c r="H1053" s="275"/>
      <c r="J1053" s="271"/>
      <c r="L1053" s="269" t="str">
        <f t="shared" si="64"/>
        <v/>
      </c>
      <c r="M1053">
        <v>1053</v>
      </c>
      <c r="N1053" s="272" t="s">
        <v>170</v>
      </c>
      <c r="O1053">
        <v>1053</v>
      </c>
      <c r="P1053" s="266"/>
      <c r="Q1053">
        <f t="shared" si="67"/>
        <v>1053</v>
      </c>
    </row>
    <row r="1054" spans="2:17">
      <c r="B1054">
        <f t="shared" si="65"/>
        <v>1054</v>
      </c>
      <c r="C1054" s="266">
        <v>43507</v>
      </c>
      <c r="E1054" s="269">
        <v>43507</v>
      </c>
      <c r="G1054" s="269" t="s">
        <v>433</v>
      </c>
      <c r="H1054" s="275">
        <v>2019</v>
      </c>
      <c r="J1054" s="271">
        <v>2016</v>
      </c>
      <c r="L1054" s="269" t="str">
        <f t="shared" si="64"/>
        <v>11.02.2016</v>
      </c>
      <c r="M1054">
        <v>1054</v>
      </c>
      <c r="N1054" s="272" t="s">
        <v>899</v>
      </c>
      <c r="O1054">
        <v>1054</v>
      </c>
      <c r="P1054" s="266">
        <f t="shared" si="66"/>
        <v>42411</v>
      </c>
      <c r="Q1054">
        <f t="shared" si="67"/>
        <v>1054</v>
      </c>
    </row>
    <row r="1055" spans="2:17">
      <c r="B1055">
        <f t="shared" si="65"/>
        <v>1055</v>
      </c>
      <c r="C1055" s="266">
        <v>43157</v>
      </c>
      <c r="E1055" s="269">
        <v>43157</v>
      </c>
      <c r="G1055" s="269" t="s">
        <v>340</v>
      </c>
      <c r="H1055" s="275">
        <v>2018</v>
      </c>
      <c r="J1055" s="271">
        <v>2013</v>
      </c>
      <c r="L1055" s="269" t="str">
        <f t="shared" si="64"/>
        <v>26.02.2013</v>
      </c>
      <c r="M1055">
        <v>1055</v>
      </c>
      <c r="N1055" s="272" t="s">
        <v>1431</v>
      </c>
      <c r="O1055">
        <v>1055</v>
      </c>
      <c r="P1055" s="266">
        <f t="shared" si="66"/>
        <v>41331</v>
      </c>
      <c r="Q1055">
        <f t="shared" si="67"/>
        <v>1055</v>
      </c>
    </row>
    <row r="1056" spans="2:17">
      <c r="B1056">
        <f t="shared" si="65"/>
        <v>1056</v>
      </c>
      <c r="C1056" s="266">
        <v>43694</v>
      </c>
      <c r="E1056" s="269">
        <v>43694</v>
      </c>
      <c r="G1056" s="269" t="s">
        <v>354</v>
      </c>
      <c r="H1056" s="275">
        <v>2019</v>
      </c>
      <c r="J1056" s="271">
        <v>2016</v>
      </c>
      <c r="L1056" s="269" t="str">
        <f t="shared" si="64"/>
        <v>17.08.2016</v>
      </c>
      <c r="M1056">
        <v>1056</v>
      </c>
      <c r="N1056" s="272" t="s">
        <v>917</v>
      </c>
      <c r="O1056">
        <v>1056</v>
      </c>
      <c r="P1056" s="266">
        <f t="shared" si="66"/>
        <v>42599</v>
      </c>
      <c r="Q1056">
        <f t="shared" si="67"/>
        <v>1056</v>
      </c>
    </row>
    <row r="1057" spans="2:17">
      <c r="B1057">
        <f t="shared" si="65"/>
        <v>1057</v>
      </c>
      <c r="C1057" s="266"/>
      <c r="E1057" s="269"/>
      <c r="G1057" s="269"/>
      <c r="H1057" s="275"/>
      <c r="J1057" s="271"/>
      <c r="L1057" s="269" t="str">
        <f t="shared" si="64"/>
        <v/>
      </c>
      <c r="M1057">
        <v>1057</v>
      </c>
      <c r="N1057" s="272" t="s">
        <v>170</v>
      </c>
      <c r="O1057">
        <v>1057</v>
      </c>
      <c r="P1057" s="266"/>
      <c r="Q1057">
        <f t="shared" si="67"/>
        <v>1057</v>
      </c>
    </row>
    <row r="1058" spans="2:17">
      <c r="B1058">
        <f t="shared" si="65"/>
        <v>1058</v>
      </c>
      <c r="C1058" s="266">
        <v>43824</v>
      </c>
      <c r="E1058" s="269">
        <v>43824</v>
      </c>
      <c r="G1058" s="269" t="s">
        <v>337</v>
      </c>
      <c r="H1058" s="275">
        <v>2019</v>
      </c>
      <c r="J1058" s="271">
        <v>2014</v>
      </c>
      <c r="L1058" s="269" t="str">
        <f t="shared" si="64"/>
        <v>25.12.2014</v>
      </c>
      <c r="M1058">
        <v>1058</v>
      </c>
      <c r="N1058" s="272" t="s">
        <v>935</v>
      </c>
      <c r="O1058">
        <v>1058</v>
      </c>
      <c r="P1058" s="266">
        <f t="shared" si="66"/>
        <v>41998</v>
      </c>
      <c r="Q1058">
        <f t="shared" si="67"/>
        <v>1058</v>
      </c>
    </row>
    <row r="1059" spans="2:17">
      <c r="B1059">
        <f t="shared" si="65"/>
        <v>1059</v>
      </c>
      <c r="C1059" s="266"/>
      <c r="E1059" s="269"/>
      <c r="G1059" s="269"/>
      <c r="H1059" s="275"/>
      <c r="J1059" s="271"/>
      <c r="L1059" s="269" t="str">
        <f t="shared" si="64"/>
        <v/>
      </c>
      <c r="M1059">
        <v>1059</v>
      </c>
      <c r="N1059" s="272" t="s">
        <v>170</v>
      </c>
      <c r="O1059">
        <v>1059</v>
      </c>
      <c r="P1059" s="266"/>
      <c r="Q1059">
        <f t="shared" si="67"/>
        <v>1059</v>
      </c>
    </row>
    <row r="1060" spans="2:17">
      <c r="B1060">
        <f t="shared" si="65"/>
        <v>1060</v>
      </c>
      <c r="C1060" s="266"/>
      <c r="E1060" s="269"/>
      <c r="G1060" s="269"/>
      <c r="H1060" s="275"/>
      <c r="J1060" s="271"/>
      <c r="L1060" s="269" t="str">
        <f t="shared" si="64"/>
        <v/>
      </c>
      <c r="M1060">
        <v>1060</v>
      </c>
      <c r="N1060" s="272" t="s">
        <v>170</v>
      </c>
      <c r="O1060">
        <v>1060</v>
      </c>
      <c r="P1060" s="266"/>
      <c r="Q1060">
        <f t="shared" si="67"/>
        <v>1060</v>
      </c>
    </row>
    <row r="1061" spans="2:17">
      <c r="B1061">
        <f t="shared" si="65"/>
        <v>1061</v>
      </c>
      <c r="C1061" s="266">
        <v>39757</v>
      </c>
      <c r="E1061" s="269">
        <v>39757</v>
      </c>
      <c r="G1061" s="269" t="s">
        <v>487</v>
      </c>
      <c r="H1061" s="275">
        <v>2008</v>
      </c>
      <c r="J1061" s="271">
        <v>2003</v>
      </c>
      <c r="L1061" s="269" t="str">
        <f t="shared" si="64"/>
        <v>05.11.2003</v>
      </c>
      <c r="M1061">
        <v>1061</v>
      </c>
      <c r="N1061" s="272" t="s">
        <v>1432</v>
      </c>
      <c r="O1061">
        <v>1061</v>
      </c>
      <c r="P1061" s="266">
        <f t="shared" si="66"/>
        <v>37930</v>
      </c>
      <c r="Q1061">
        <f t="shared" si="67"/>
        <v>1061</v>
      </c>
    </row>
    <row r="1062" spans="2:17">
      <c r="B1062">
        <f t="shared" si="65"/>
        <v>1062</v>
      </c>
      <c r="C1062" s="266">
        <v>43013</v>
      </c>
      <c r="E1062" s="269">
        <v>43013</v>
      </c>
      <c r="G1062" s="269" t="s">
        <v>466</v>
      </c>
      <c r="H1062" s="275">
        <v>2017</v>
      </c>
      <c r="J1062" s="271">
        <v>2012</v>
      </c>
      <c r="L1062" s="269" t="str">
        <f t="shared" si="64"/>
        <v>05.10.2012</v>
      </c>
      <c r="M1062">
        <v>1062</v>
      </c>
      <c r="N1062" s="272" t="s">
        <v>937</v>
      </c>
      <c r="O1062">
        <v>1062</v>
      </c>
      <c r="P1062" s="266">
        <f t="shared" si="66"/>
        <v>41187</v>
      </c>
      <c r="Q1062">
        <f t="shared" si="67"/>
        <v>1062</v>
      </c>
    </row>
    <row r="1063" spans="2:17">
      <c r="B1063">
        <f t="shared" si="65"/>
        <v>1063</v>
      </c>
      <c r="C1063" s="266">
        <v>42152</v>
      </c>
      <c r="E1063" s="269">
        <v>42152</v>
      </c>
      <c r="G1063" s="269" t="s">
        <v>269</v>
      </c>
      <c r="H1063" s="275">
        <v>2015</v>
      </c>
      <c r="J1063" s="271">
        <v>2012</v>
      </c>
      <c r="L1063" s="269" t="str">
        <f t="shared" si="64"/>
        <v>28.05.2012</v>
      </c>
      <c r="M1063">
        <v>1063</v>
      </c>
      <c r="N1063" s="272" t="s">
        <v>938</v>
      </c>
      <c r="O1063">
        <v>1063</v>
      </c>
      <c r="P1063" s="266">
        <f t="shared" si="66"/>
        <v>41057</v>
      </c>
      <c r="Q1063">
        <f t="shared" si="67"/>
        <v>1063</v>
      </c>
    </row>
    <row r="1064" spans="2:17">
      <c r="B1064">
        <f t="shared" si="65"/>
        <v>1064</v>
      </c>
      <c r="C1064" s="266">
        <v>44560</v>
      </c>
      <c r="E1064" s="269">
        <v>44560</v>
      </c>
      <c r="G1064" s="269" t="s">
        <v>265</v>
      </c>
      <c r="H1064" s="275">
        <v>2021</v>
      </c>
      <c r="J1064" s="271">
        <v>2016</v>
      </c>
      <c r="L1064" s="269" t="str">
        <f t="shared" si="64"/>
        <v>30.12.2016</v>
      </c>
      <c r="M1064">
        <v>1064</v>
      </c>
      <c r="N1064" s="272" t="s">
        <v>650</v>
      </c>
      <c r="O1064">
        <v>1064</v>
      </c>
      <c r="P1064" s="266">
        <f t="shared" si="66"/>
        <v>42734</v>
      </c>
      <c r="Q1064">
        <f t="shared" si="67"/>
        <v>1064</v>
      </c>
    </row>
    <row r="1065" spans="2:17">
      <c r="B1065">
        <f t="shared" si="65"/>
        <v>1065</v>
      </c>
      <c r="C1065" s="266">
        <v>43277</v>
      </c>
      <c r="E1065" s="269">
        <v>43277</v>
      </c>
      <c r="G1065" s="269" t="s">
        <v>259</v>
      </c>
      <c r="H1065" s="275">
        <v>2018</v>
      </c>
      <c r="J1065" s="271">
        <v>2013</v>
      </c>
      <c r="L1065" s="269" t="str">
        <f t="shared" si="64"/>
        <v>26.06.2013</v>
      </c>
      <c r="M1065">
        <v>1065</v>
      </c>
      <c r="N1065" s="272" t="s">
        <v>939</v>
      </c>
      <c r="O1065">
        <v>1065</v>
      </c>
      <c r="P1065" s="266">
        <f t="shared" si="66"/>
        <v>41451</v>
      </c>
      <c r="Q1065">
        <f t="shared" si="67"/>
        <v>1065</v>
      </c>
    </row>
    <row r="1066" spans="2:17">
      <c r="B1066">
        <f t="shared" si="65"/>
        <v>1066</v>
      </c>
      <c r="C1066" s="266">
        <v>44501</v>
      </c>
      <c r="E1066" s="269">
        <v>44501</v>
      </c>
      <c r="G1066" s="269" t="s">
        <v>524</v>
      </c>
      <c r="H1066" s="275">
        <v>2021</v>
      </c>
      <c r="J1066" s="271">
        <v>2016</v>
      </c>
      <c r="L1066" s="269" t="str">
        <f t="shared" si="64"/>
        <v>01.11.2016</v>
      </c>
      <c r="M1066">
        <v>1066</v>
      </c>
      <c r="N1066" s="272" t="s">
        <v>1433</v>
      </c>
      <c r="O1066">
        <v>1066</v>
      </c>
      <c r="P1066" s="266">
        <f t="shared" si="66"/>
        <v>42675</v>
      </c>
      <c r="Q1066">
        <f t="shared" si="67"/>
        <v>1066</v>
      </c>
    </row>
    <row r="1067" spans="2:17">
      <c r="B1067">
        <f t="shared" si="65"/>
        <v>1067</v>
      </c>
      <c r="C1067" s="266">
        <v>41107</v>
      </c>
      <c r="E1067" s="269">
        <v>41107</v>
      </c>
      <c r="G1067" s="269" t="s">
        <v>307</v>
      </c>
      <c r="H1067" s="275">
        <v>2012</v>
      </c>
      <c r="J1067" s="271">
        <v>2007</v>
      </c>
      <c r="L1067" s="269" t="str">
        <f t="shared" si="64"/>
        <v>17.07.2007</v>
      </c>
      <c r="M1067">
        <v>1067</v>
      </c>
      <c r="N1067" s="272" t="s">
        <v>1434</v>
      </c>
      <c r="O1067">
        <v>1067</v>
      </c>
      <c r="P1067" s="266">
        <f t="shared" si="66"/>
        <v>39280</v>
      </c>
      <c r="Q1067">
        <f t="shared" si="67"/>
        <v>1067</v>
      </c>
    </row>
    <row r="1068" spans="2:17">
      <c r="B1068">
        <f t="shared" si="65"/>
        <v>1068</v>
      </c>
      <c r="C1068" s="266">
        <v>43086</v>
      </c>
      <c r="E1068" s="269">
        <v>43086</v>
      </c>
      <c r="G1068" s="269" t="s">
        <v>236</v>
      </c>
      <c r="H1068" s="275">
        <v>2017</v>
      </c>
      <c r="J1068" s="271">
        <v>2012</v>
      </c>
      <c r="L1068" s="269" t="str">
        <f t="shared" si="64"/>
        <v>17.12.2012</v>
      </c>
      <c r="M1068">
        <v>1068</v>
      </c>
      <c r="N1068" s="272" t="s">
        <v>634</v>
      </c>
      <c r="O1068">
        <v>1068</v>
      </c>
      <c r="P1068" s="266">
        <f t="shared" si="66"/>
        <v>41260</v>
      </c>
      <c r="Q1068">
        <f t="shared" si="67"/>
        <v>1068</v>
      </c>
    </row>
    <row r="1069" spans="2:17">
      <c r="B1069">
        <f t="shared" si="65"/>
        <v>1069</v>
      </c>
      <c r="C1069" s="266">
        <v>43086</v>
      </c>
      <c r="E1069" s="269">
        <v>43086</v>
      </c>
      <c r="G1069" s="269" t="s">
        <v>236</v>
      </c>
      <c r="H1069" s="275">
        <v>2017</v>
      </c>
      <c r="J1069" s="271">
        <v>2012</v>
      </c>
      <c r="L1069" s="269" t="str">
        <f t="shared" si="64"/>
        <v>17.12.2012</v>
      </c>
      <c r="M1069">
        <v>1069</v>
      </c>
      <c r="N1069" s="272" t="s">
        <v>634</v>
      </c>
      <c r="O1069">
        <v>1069</v>
      </c>
      <c r="P1069" s="266">
        <f t="shared" si="66"/>
        <v>41260</v>
      </c>
      <c r="Q1069">
        <f t="shared" si="67"/>
        <v>1069</v>
      </c>
    </row>
    <row r="1070" spans="2:17">
      <c r="B1070">
        <f t="shared" si="65"/>
        <v>1070</v>
      </c>
      <c r="C1070" s="266">
        <v>43051</v>
      </c>
      <c r="E1070" s="269">
        <v>43051</v>
      </c>
      <c r="G1070" s="269" t="s">
        <v>218</v>
      </c>
      <c r="H1070" s="275">
        <v>2017</v>
      </c>
      <c r="J1070" s="271">
        <v>2012</v>
      </c>
      <c r="L1070" s="269" t="str">
        <f t="shared" si="64"/>
        <v>12.11.2012</v>
      </c>
      <c r="M1070">
        <v>1070</v>
      </c>
      <c r="N1070" s="272" t="s">
        <v>1435</v>
      </c>
      <c r="O1070">
        <v>1070</v>
      </c>
      <c r="P1070" s="266">
        <f t="shared" si="66"/>
        <v>41225</v>
      </c>
      <c r="Q1070">
        <f t="shared" si="67"/>
        <v>1070</v>
      </c>
    </row>
    <row r="1071" spans="2:17">
      <c r="B1071">
        <f t="shared" si="65"/>
        <v>1071</v>
      </c>
      <c r="C1071" s="266">
        <v>44404</v>
      </c>
      <c r="E1071" s="269">
        <v>44404</v>
      </c>
      <c r="G1071" s="269" t="s">
        <v>247</v>
      </c>
      <c r="H1071" s="275">
        <v>2021</v>
      </c>
      <c r="J1071" s="271">
        <v>2016</v>
      </c>
      <c r="L1071" s="269" t="str">
        <f t="shared" si="64"/>
        <v>27.07.2016</v>
      </c>
      <c r="M1071">
        <v>1071</v>
      </c>
      <c r="N1071" s="272" t="s">
        <v>578</v>
      </c>
      <c r="O1071">
        <v>1071</v>
      </c>
      <c r="P1071" s="266">
        <f t="shared" si="66"/>
        <v>42578</v>
      </c>
      <c r="Q1071">
        <f t="shared" si="67"/>
        <v>1071</v>
      </c>
    </row>
    <row r="1072" spans="2:17">
      <c r="B1072">
        <f t="shared" si="65"/>
        <v>1072</v>
      </c>
      <c r="C1072" s="266">
        <v>44318</v>
      </c>
      <c r="E1072" s="269">
        <v>44318</v>
      </c>
      <c r="G1072" s="269" t="s">
        <v>321</v>
      </c>
      <c r="H1072" s="275">
        <v>2021</v>
      </c>
      <c r="J1072" s="271">
        <v>2016</v>
      </c>
      <c r="L1072" s="269" t="str">
        <f t="shared" si="64"/>
        <v>02.05.2016</v>
      </c>
      <c r="M1072">
        <v>1072</v>
      </c>
      <c r="N1072" s="272" t="s">
        <v>824</v>
      </c>
      <c r="O1072">
        <v>1072</v>
      </c>
      <c r="P1072" s="266">
        <f t="shared" si="66"/>
        <v>42492</v>
      </c>
      <c r="Q1072">
        <f t="shared" si="67"/>
        <v>1072</v>
      </c>
    </row>
    <row r="1073" spans="2:17">
      <c r="B1073">
        <f t="shared" si="65"/>
        <v>1073</v>
      </c>
      <c r="C1073" s="266">
        <v>43330</v>
      </c>
      <c r="E1073" s="269">
        <v>43330</v>
      </c>
      <c r="G1073" s="269" t="s">
        <v>443</v>
      </c>
      <c r="H1073" s="275">
        <v>2018</v>
      </c>
      <c r="J1073" s="271">
        <v>2013</v>
      </c>
      <c r="L1073" s="269" t="str">
        <f t="shared" si="64"/>
        <v>18.08.2013</v>
      </c>
      <c r="M1073">
        <v>1073</v>
      </c>
      <c r="N1073" s="272" t="s">
        <v>940</v>
      </c>
      <c r="O1073">
        <v>1073</v>
      </c>
      <c r="P1073" s="266">
        <f t="shared" si="66"/>
        <v>41504</v>
      </c>
      <c r="Q1073">
        <f t="shared" si="67"/>
        <v>1073</v>
      </c>
    </row>
    <row r="1074" spans="2:17">
      <c r="B1074">
        <f t="shared" si="65"/>
        <v>1074</v>
      </c>
      <c r="C1074" s="266">
        <v>42609</v>
      </c>
      <c r="E1074" s="269">
        <v>42609</v>
      </c>
      <c r="G1074" s="269" t="s">
        <v>430</v>
      </c>
      <c r="H1074" s="275">
        <v>2016</v>
      </c>
      <c r="J1074" s="271">
        <v>2011</v>
      </c>
      <c r="L1074" s="269" t="str">
        <f t="shared" si="64"/>
        <v>27.08.2011</v>
      </c>
      <c r="M1074">
        <v>1074</v>
      </c>
      <c r="N1074" s="272" t="s">
        <v>1174</v>
      </c>
      <c r="O1074">
        <v>1074</v>
      </c>
      <c r="P1074" s="266">
        <f t="shared" si="66"/>
        <v>40782</v>
      </c>
      <c r="Q1074">
        <f t="shared" si="67"/>
        <v>1074</v>
      </c>
    </row>
    <row r="1075" spans="2:17">
      <c r="B1075">
        <f t="shared" si="65"/>
        <v>1075</v>
      </c>
      <c r="C1075" s="266">
        <v>42077</v>
      </c>
      <c r="E1075" s="269">
        <v>42077</v>
      </c>
      <c r="G1075" s="269" t="s">
        <v>384</v>
      </c>
      <c r="H1075" s="275">
        <v>2015</v>
      </c>
      <c r="J1075" s="271">
        <v>2012</v>
      </c>
      <c r="L1075" s="269" t="str">
        <f t="shared" si="64"/>
        <v>14.03.2012</v>
      </c>
      <c r="M1075">
        <v>1075</v>
      </c>
      <c r="N1075" s="272" t="s">
        <v>941</v>
      </c>
      <c r="O1075">
        <v>1075</v>
      </c>
      <c r="P1075" s="266">
        <f t="shared" si="66"/>
        <v>40982</v>
      </c>
      <c r="Q1075">
        <f t="shared" si="67"/>
        <v>1075</v>
      </c>
    </row>
    <row r="1076" spans="2:17">
      <c r="B1076">
        <f t="shared" si="65"/>
        <v>1076</v>
      </c>
      <c r="C1076" s="266">
        <v>42837</v>
      </c>
      <c r="E1076" s="269">
        <v>42837</v>
      </c>
      <c r="G1076" s="269" t="s">
        <v>353</v>
      </c>
      <c r="H1076" s="275">
        <v>2017</v>
      </c>
      <c r="J1076" s="271">
        <v>2012</v>
      </c>
      <c r="L1076" s="269" t="str">
        <f t="shared" si="64"/>
        <v>12.04.2012</v>
      </c>
      <c r="M1076">
        <v>1076</v>
      </c>
      <c r="N1076" s="272" t="s">
        <v>1261</v>
      </c>
      <c r="O1076">
        <v>1076</v>
      </c>
      <c r="P1076" s="266">
        <f t="shared" si="66"/>
        <v>41011</v>
      </c>
      <c r="Q1076">
        <f t="shared" si="67"/>
        <v>1076</v>
      </c>
    </row>
    <row r="1077" spans="2:17">
      <c r="B1077">
        <f t="shared" si="65"/>
        <v>1077</v>
      </c>
      <c r="C1077" s="266">
        <v>40933</v>
      </c>
      <c r="E1077" s="269">
        <v>40933</v>
      </c>
      <c r="G1077" s="269" t="s">
        <v>525</v>
      </c>
      <c r="H1077" s="275">
        <v>2012</v>
      </c>
      <c r="J1077" s="271">
        <v>2007</v>
      </c>
      <c r="L1077" s="269" t="str">
        <f t="shared" si="64"/>
        <v>25.01.2007</v>
      </c>
      <c r="M1077">
        <v>1077</v>
      </c>
      <c r="N1077" s="272" t="s">
        <v>1436</v>
      </c>
      <c r="O1077">
        <v>1077</v>
      </c>
      <c r="P1077" s="266">
        <f t="shared" si="66"/>
        <v>39107</v>
      </c>
      <c r="Q1077">
        <f t="shared" si="67"/>
        <v>1077</v>
      </c>
    </row>
    <row r="1078" spans="2:17">
      <c r="B1078">
        <f t="shared" si="65"/>
        <v>1078</v>
      </c>
      <c r="C1078" s="266">
        <v>41141</v>
      </c>
      <c r="E1078" s="269">
        <v>41141</v>
      </c>
      <c r="G1078" s="269" t="s">
        <v>299</v>
      </c>
      <c r="H1078" s="275">
        <v>2012</v>
      </c>
      <c r="J1078" s="271">
        <v>2007</v>
      </c>
      <c r="L1078" s="269" t="str">
        <f t="shared" si="64"/>
        <v>20.08.2007</v>
      </c>
      <c r="M1078">
        <v>1078</v>
      </c>
      <c r="N1078" s="272" t="s">
        <v>1437</v>
      </c>
      <c r="O1078">
        <v>1078</v>
      </c>
      <c r="P1078" s="266">
        <f t="shared" si="66"/>
        <v>39314</v>
      </c>
      <c r="Q1078">
        <f t="shared" si="67"/>
        <v>1078</v>
      </c>
    </row>
    <row r="1079" spans="2:17">
      <c r="B1079">
        <f t="shared" si="65"/>
        <v>1079</v>
      </c>
      <c r="C1079" s="266">
        <v>43440</v>
      </c>
      <c r="E1079" s="269">
        <v>43440</v>
      </c>
      <c r="G1079" s="269" t="s">
        <v>463</v>
      </c>
      <c r="H1079" s="275">
        <v>2018</v>
      </c>
      <c r="J1079" s="271">
        <v>2013</v>
      </c>
      <c r="L1079" s="269" t="str">
        <f t="shared" si="64"/>
        <v>06.12.2013</v>
      </c>
      <c r="M1079">
        <v>1079</v>
      </c>
      <c r="N1079" s="272" t="s">
        <v>1438</v>
      </c>
      <c r="O1079">
        <v>1079</v>
      </c>
      <c r="P1079" s="266">
        <f t="shared" si="66"/>
        <v>41614</v>
      </c>
      <c r="Q1079">
        <f t="shared" si="67"/>
        <v>1079</v>
      </c>
    </row>
    <row r="1080" spans="2:17">
      <c r="B1080">
        <f t="shared" si="65"/>
        <v>1080</v>
      </c>
      <c r="C1080" s="266">
        <v>43039</v>
      </c>
      <c r="E1080" s="269">
        <v>43039</v>
      </c>
      <c r="G1080" s="269" t="s">
        <v>326</v>
      </c>
      <c r="H1080" s="275">
        <v>2017</v>
      </c>
      <c r="J1080" s="271">
        <v>2014</v>
      </c>
      <c r="L1080" s="269" t="str">
        <f t="shared" si="64"/>
        <v>31.10.2014</v>
      </c>
      <c r="M1080">
        <v>1080</v>
      </c>
      <c r="N1080" s="272" t="s">
        <v>942</v>
      </c>
      <c r="O1080">
        <v>1080</v>
      </c>
      <c r="P1080" s="266">
        <f t="shared" si="66"/>
        <v>41943</v>
      </c>
      <c r="Q1080">
        <f t="shared" si="67"/>
        <v>1080</v>
      </c>
    </row>
    <row r="1081" spans="2:17">
      <c r="B1081">
        <f t="shared" si="65"/>
        <v>1081</v>
      </c>
      <c r="C1081" s="266">
        <v>43616</v>
      </c>
      <c r="E1081" s="269">
        <v>43616</v>
      </c>
      <c r="G1081" s="269" t="s">
        <v>270</v>
      </c>
      <c r="H1081" s="275">
        <v>2019</v>
      </c>
      <c r="J1081" s="271">
        <v>2016</v>
      </c>
      <c r="L1081" s="269" t="str">
        <f t="shared" si="64"/>
        <v>31.05.2016</v>
      </c>
      <c r="M1081">
        <v>1081</v>
      </c>
      <c r="N1081" s="272" t="s">
        <v>607</v>
      </c>
      <c r="O1081">
        <v>1081</v>
      </c>
      <c r="P1081" s="266">
        <f t="shared" si="66"/>
        <v>42521</v>
      </c>
      <c r="Q1081">
        <f t="shared" si="67"/>
        <v>1081</v>
      </c>
    </row>
    <row r="1082" spans="2:17">
      <c r="B1082">
        <f t="shared" si="65"/>
        <v>1082</v>
      </c>
      <c r="C1082" s="266">
        <v>44375</v>
      </c>
      <c r="E1082" s="269">
        <v>44375</v>
      </c>
      <c r="G1082" s="269" t="s">
        <v>342</v>
      </c>
      <c r="H1082" s="275">
        <v>2021</v>
      </c>
      <c r="J1082" s="271">
        <v>2016</v>
      </c>
      <c r="L1082" s="269" t="str">
        <f t="shared" si="64"/>
        <v>28.06.2016</v>
      </c>
      <c r="M1082">
        <v>1082</v>
      </c>
      <c r="N1082" s="272" t="s">
        <v>695</v>
      </c>
      <c r="O1082">
        <v>1082</v>
      </c>
      <c r="P1082" s="266">
        <f t="shared" si="66"/>
        <v>42549</v>
      </c>
      <c r="Q1082">
        <f t="shared" si="67"/>
        <v>1082</v>
      </c>
    </row>
    <row r="1083" spans="2:17">
      <c r="B1083">
        <f t="shared" si="65"/>
        <v>1083</v>
      </c>
      <c r="C1083" s="266">
        <v>43826</v>
      </c>
      <c r="E1083" s="269">
        <v>43826</v>
      </c>
      <c r="G1083" s="269" t="s">
        <v>284</v>
      </c>
      <c r="H1083" s="275">
        <v>2019</v>
      </c>
      <c r="J1083" s="271">
        <v>2016</v>
      </c>
      <c r="L1083" s="269" t="str">
        <f t="shared" si="64"/>
        <v>27.12.2016</v>
      </c>
      <c r="M1083">
        <v>1083</v>
      </c>
      <c r="N1083" s="272" t="s">
        <v>624</v>
      </c>
      <c r="O1083">
        <v>1083</v>
      </c>
      <c r="P1083" s="266">
        <f t="shared" si="66"/>
        <v>42731</v>
      </c>
      <c r="Q1083">
        <f t="shared" si="67"/>
        <v>1083</v>
      </c>
    </row>
    <row r="1084" spans="2:17">
      <c r="B1084">
        <f t="shared" si="65"/>
        <v>1084</v>
      </c>
      <c r="C1084" s="266">
        <v>42636</v>
      </c>
      <c r="E1084" s="269">
        <v>42636</v>
      </c>
      <c r="G1084" s="269" t="s">
        <v>201</v>
      </c>
      <c r="H1084" s="275">
        <v>2016</v>
      </c>
      <c r="J1084" s="271">
        <v>2011</v>
      </c>
      <c r="L1084" s="269" t="str">
        <f t="shared" si="64"/>
        <v>23.09.2011</v>
      </c>
      <c r="M1084">
        <v>1084</v>
      </c>
      <c r="N1084" s="272" t="s">
        <v>943</v>
      </c>
      <c r="O1084">
        <v>1084</v>
      </c>
      <c r="P1084" s="266">
        <f t="shared" si="66"/>
        <v>40809</v>
      </c>
      <c r="Q1084">
        <f t="shared" si="67"/>
        <v>1084</v>
      </c>
    </row>
    <row r="1085" spans="2:17">
      <c r="B1085">
        <f t="shared" si="65"/>
        <v>1085</v>
      </c>
      <c r="C1085" s="266">
        <v>43274</v>
      </c>
      <c r="E1085" s="269">
        <v>43274</v>
      </c>
      <c r="G1085" s="269" t="s">
        <v>200</v>
      </c>
      <c r="H1085" s="275">
        <v>2018</v>
      </c>
      <c r="J1085" s="271">
        <v>2013</v>
      </c>
      <c r="L1085" s="269" t="str">
        <f t="shared" si="64"/>
        <v>23.06.2013</v>
      </c>
      <c r="M1085">
        <v>1085</v>
      </c>
      <c r="N1085" s="272" t="s">
        <v>944</v>
      </c>
      <c r="O1085">
        <v>1085</v>
      </c>
      <c r="P1085" s="266">
        <f t="shared" si="66"/>
        <v>41448</v>
      </c>
      <c r="Q1085">
        <f t="shared" si="67"/>
        <v>1085</v>
      </c>
    </row>
    <row r="1086" spans="2:17">
      <c r="B1086">
        <f t="shared" si="65"/>
        <v>1086</v>
      </c>
      <c r="C1086" s="266">
        <v>43620</v>
      </c>
      <c r="E1086" s="269">
        <v>43620</v>
      </c>
      <c r="G1086" s="269" t="s">
        <v>473</v>
      </c>
      <c r="H1086" s="275">
        <v>2019</v>
      </c>
      <c r="J1086" s="271">
        <v>2014</v>
      </c>
      <c r="L1086" s="269" t="str">
        <f t="shared" si="64"/>
        <v>04.06.2014</v>
      </c>
      <c r="M1086">
        <v>1086</v>
      </c>
      <c r="N1086" s="272" t="s">
        <v>945</v>
      </c>
      <c r="O1086">
        <v>1086</v>
      </c>
      <c r="P1086" s="266">
        <f t="shared" si="66"/>
        <v>41794</v>
      </c>
      <c r="Q1086">
        <f t="shared" si="67"/>
        <v>1086</v>
      </c>
    </row>
    <row r="1087" spans="2:17">
      <c r="B1087">
        <f t="shared" si="65"/>
        <v>1087</v>
      </c>
      <c r="C1087" s="266">
        <v>43309</v>
      </c>
      <c r="E1087" s="269">
        <v>43309</v>
      </c>
      <c r="G1087" s="269" t="s">
        <v>261</v>
      </c>
      <c r="H1087" s="275">
        <v>2018</v>
      </c>
      <c r="J1087" s="271">
        <v>2015</v>
      </c>
      <c r="L1087" s="269" t="str">
        <f t="shared" si="64"/>
        <v>28.07.2015</v>
      </c>
      <c r="M1087">
        <v>1087</v>
      </c>
      <c r="N1087" s="272" t="s">
        <v>597</v>
      </c>
      <c r="O1087">
        <v>1087</v>
      </c>
      <c r="P1087" s="266">
        <f t="shared" si="66"/>
        <v>42213</v>
      </c>
      <c r="Q1087">
        <f t="shared" si="67"/>
        <v>1087</v>
      </c>
    </row>
    <row r="1088" spans="2:17">
      <c r="B1088">
        <f t="shared" si="65"/>
        <v>1088</v>
      </c>
      <c r="C1088" s="266">
        <v>44294</v>
      </c>
      <c r="E1088" s="269">
        <v>44294</v>
      </c>
      <c r="G1088" s="269" t="s">
        <v>325</v>
      </c>
      <c r="H1088" s="275">
        <v>2021</v>
      </c>
      <c r="J1088" s="271">
        <v>2016</v>
      </c>
      <c r="L1088" s="269" t="str">
        <f t="shared" si="64"/>
        <v>08.04.2016</v>
      </c>
      <c r="M1088">
        <v>1088</v>
      </c>
      <c r="N1088" s="272" t="s">
        <v>797</v>
      </c>
      <c r="O1088">
        <v>1088</v>
      </c>
      <c r="P1088" s="266">
        <f t="shared" si="66"/>
        <v>42468</v>
      </c>
      <c r="Q1088">
        <f t="shared" si="67"/>
        <v>1088</v>
      </c>
    </row>
    <row r="1089" spans="2:17">
      <c r="B1089">
        <f t="shared" si="65"/>
        <v>1089</v>
      </c>
      <c r="C1089" s="266">
        <v>43045</v>
      </c>
      <c r="E1089" s="269">
        <v>43045</v>
      </c>
      <c r="G1089" s="269" t="s">
        <v>263</v>
      </c>
      <c r="H1089" s="275">
        <v>2017</v>
      </c>
      <c r="J1089" s="271">
        <v>2014</v>
      </c>
      <c r="L1089" s="269" t="str">
        <f t="shared" si="64"/>
        <v>06.11.2014</v>
      </c>
      <c r="M1089">
        <v>1089</v>
      </c>
      <c r="N1089" s="272" t="s">
        <v>946</v>
      </c>
      <c r="O1089">
        <v>1089</v>
      </c>
      <c r="P1089" s="266">
        <f t="shared" si="66"/>
        <v>41949</v>
      </c>
      <c r="Q1089">
        <f t="shared" si="67"/>
        <v>1089</v>
      </c>
    </row>
    <row r="1090" spans="2:17">
      <c r="B1090">
        <f t="shared" si="65"/>
        <v>1090</v>
      </c>
      <c r="C1090" s="266">
        <v>43714</v>
      </c>
      <c r="E1090" s="269">
        <v>43714</v>
      </c>
      <c r="G1090" s="269" t="s">
        <v>474</v>
      </c>
      <c r="H1090" s="275">
        <v>2019</v>
      </c>
      <c r="J1090" s="271">
        <v>2016</v>
      </c>
      <c r="L1090" s="269" t="str">
        <f t="shared" ref="L1090:L1153" si="68">CONCATENATE(G1090,J1090)</f>
        <v>06.09.2016</v>
      </c>
      <c r="M1090">
        <v>1090</v>
      </c>
      <c r="N1090" s="272" t="s">
        <v>947</v>
      </c>
      <c r="O1090">
        <v>1090</v>
      </c>
      <c r="P1090" s="266">
        <f t="shared" ref="P1090:P1153" si="69">VALUE(N1090)</f>
        <v>42619</v>
      </c>
      <c r="Q1090">
        <f t="shared" si="67"/>
        <v>1090</v>
      </c>
    </row>
    <row r="1091" spans="2:17">
      <c r="B1091">
        <f t="shared" ref="B1091:B1154" si="70">B1090+1</f>
        <v>1091</v>
      </c>
      <c r="C1091" s="266">
        <v>41743</v>
      </c>
      <c r="E1091" s="269">
        <v>41743</v>
      </c>
      <c r="G1091" s="269" t="s">
        <v>403</v>
      </c>
      <c r="H1091" s="275">
        <v>2014</v>
      </c>
      <c r="J1091" s="271">
        <v>2009</v>
      </c>
      <c r="L1091" s="269" t="str">
        <f t="shared" si="68"/>
        <v>14.04.2009</v>
      </c>
      <c r="M1091">
        <v>1091</v>
      </c>
      <c r="N1091" s="272" t="s">
        <v>1439</v>
      </c>
      <c r="O1091">
        <v>1091</v>
      </c>
      <c r="P1091" s="266">
        <f t="shared" si="69"/>
        <v>39917</v>
      </c>
      <c r="Q1091">
        <f t="shared" ref="Q1091:Q1154" si="71">Q1090+1</f>
        <v>1091</v>
      </c>
    </row>
    <row r="1092" spans="2:17">
      <c r="B1092">
        <f t="shared" si="70"/>
        <v>1092</v>
      </c>
      <c r="C1092" s="266">
        <v>44343</v>
      </c>
      <c r="E1092" s="269">
        <v>44343</v>
      </c>
      <c r="G1092" s="269" t="s">
        <v>213</v>
      </c>
      <c r="H1092" s="275">
        <v>2021</v>
      </c>
      <c r="J1092" s="271">
        <v>2016</v>
      </c>
      <c r="L1092" s="269" t="str">
        <f t="shared" si="68"/>
        <v>27.05.2016</v>
      </c>
      <c r="M1092">
        <v>1092</v>
      </c>
      <c r="N1092" s="272" t="s">
        <v>547</v>
      </c>
      <c r="O1092">
        <v>1092</v>
      </c>
      <c r="P1092" s="266">
        <f t="shared" si="69"/>
        <v>42517</v>
      </c>
      <c r="Q1092">
        <f t="shared" si="71"/>
        <v>1092</v>
      </c>
    </row>
    <row r="1093" spans="2:17">
      <c r="B1093">
        <f t="shared" si="70"/>
        <v>1093</v>
      </c>
      <c r="C1093" s="266">
        <v>44179</v>
      </c>
      <c r="E1093" s="269">
        <v>44179</v>
      </c>
      <c r="G1093" s="269" t="s">
        <v>510</v>
      </c>
      <c r="H1093" s="275">
        <v>2020</v>
      </c>
      <c r="J1093" s="271">
        <v>2015</v>
      </c>
      <c r="L1093" s="269" t="str">
        <f t="shared" si="68"/>
        <v>14.12.2015</v>
      </c>
      <c r="M1093">
        <v>1093</v>
      </c>
      <c r="N1093" s="272" t="s">
        <v>1097</v>
      </c>
      <c r="O1093">
        <v>1093</v>
      </c>
      <c r="P1093" s="266">
        <f t="shared" si="69"/>
        <v>42352</v>
      </c>
      <c r="Q1093">
        <f t="shared" si="71"/>
        <v>1093</v>
      </c>
    </row>
    <row r="1094" spans="2:17">
      <c r="B1094">
        <f t="shared" si="70"/>
        <v>1094</v>
      </c>
      <c r="C1094" s="266">
        <v>43697</v>
      </c>
      <c r="E1094" s="269">
        <v>43697</v>
      </c>
      <c r="G1094" s="269" t="s">
        <v>299</v>
      </c>
      <c r="H1094" s="275">
        <v>2019</v>
      </c>
      <c r="J1094" s="271">
        <v>2014</v>
      </c>
      <c r="L1094" s="269" t="str">
        <f t="shared" si="68"/>
        <v>20.08.2014</v>
      </c>
      <c r="M1094">
        <v>1094</v>
      </c>
      <c r="N1094" s="272" t="s">
        <v>1135</v>
      </c>
      <c r="O1094">
        <v>1094</v>
      </c>
      <c r="P1094" s="266">
        <f t="shared" si="69"/>
        <v>41871</v>
      </c>
      <c r="Q1094">
        <f t="shared" si="71"/>
        <v>1094</v>
      </c>
    </row>
    <row r="1095" spans="2:17">
      <c r="B1095">
        <f t="shared" si="70"/>
        <v>1095</v>
      </c>
      <c r="C1095" s="266">
        <v>43358</v>
      </c>
      <c r="E1095" s="269">
        <v>43358</v>
      </c>
      <c r="G1095" s="269" t="s">
        <v>437</v>
      </c>
      <c r="H1095" s="275">
        <v>2018</v>
      </c>
      <c r="J1095" s="271">
        <v>2013</v>
      </c>
      <c r="L1095" s="269" t="str">
        <f t="shared" si="68"/>
        <v>15.09.2013</v>
      </c>
      <c r="M1095">
        <v>1095</v>
      </c>
      <c r="N1095" s="272" t="s">
        <v>1440</v>
      </c>
      <c r="O1095">
        <v>1095</v>
      </c>
      <c r="P1095" s="266">
        <f t="shared" si="69"/>
        <v>41532</v>
      </c>
      <c r="Q1095">
        <f t="shared" si="71"/>
        <v>1095</v>
      </c>
    </row>
    <row r="1096" spans="2:17">
      <c r="B1096">
        <f t="shared" si="70"/>
        <v>1096</v>
      </c>
      <c r="C1096" s="266"/>
      <c r="E1096" s="269"/>
      <c r="G1096" s="269"/>
      <c r="H1096" s="275"/>
      <c r="J1096" s="271"/>
      <c r="L1096" s="269" t="str">
        <f t="shared" si="68"/>
        <v/>
      </c>
      <c r="M1096">
        <v>1096</v>
      </c>
      <c r="N1096" s="272" t="s">
        <v>170</v>
      </c>
      <c r="O1096">
        <v>1096</v>
      </c>
      <c r="P1096" s="266"/>
      <c r="Q1096">
        <f t="shared" si="71"/>
        <v>1096</v>
      </c>
    </row>
    <row r="1097" spans="2:17">
      <c r="B1097">
        <f t="shared" si="70"/>
        <v>1097</v>
      </c>
      <c r="C1097" s="266">
        <v>44530</v>
      </c>
      <c r="E1097" s="269">
        <v>44530</v>
      </c>
      <c r="G1097" s="269" t="s">
        <v>346</v>
      </c>
      <c r="H1097" s="275">
        <v>2021</v>
      </c>
      <c r="J1097" s="271">
        <v>2016</v>
      </c>
      <c r="L1097" s="269" t="str">
        <f t="shared" si="68"/>
        <v>30.11.2016</v>
      </c>
      <c r="M1097">
        <v>1097</v>
      </c>
      <c r="N1097" s="272" t="s">
        <v>702</v>
      </c>
      <c r="O1097">
        <v>1097</v>
      </c>
      <c r="P1097" s="266">
        <f t="shared" si="69"/>
        <v>42704</v>
      </c>
      <c r="Q1097">
        <f t="shared" si="71"/>
        <v>1097</v>
      </c>
    </row>
    <row r="1098" spans="2:17">
      <c r="B1098">
        <f t="shared" si="70"/>
        <v>1098</v>
      </c>
      <c r="C1098" s="266">
        <v>40907</v>
      </c>
      <c r="E1098" s="269">
        <v>40907</v>
      </c>
      <c r="G1098" s="269" t="s">
        <v>265</v>
      </c>
      <c r="H1098" s="275">
        <v>2011</v>
      </c>
      <c r="J1098" s="271">
        <v>2006</v>
      </c>
      <c r="L1098" s="269" t="str">
        <f t="shared" si="68"/>
        <v>30.12.2006</v>
      </c>
      <c r="M1098">
        <v>1098</v>
      </c>
      <c r="N1098" s="272" t="s">
        <v>1441</v>
      </c>
      <c r="O1098">
        <v>1098</v>
      </c>
      <c r="P1098" s="266">
        <f t="shared" si="69"/>
        <v>39081</v>
      </c>
      <c r="Q1098">
        <f t="shared" si="71"/>
        <v>1098</v>
      </c>
    </row>
    <row r="1099" spans="2:17">
      <c r="B1099">
        <f t="shared" si="70"/>
        <v>1099</v>
      </c>
      <c r="C1099" s="266">
        <v>42906</v>
      </c>
      <c r="E1099" s="269">
        <v>42906</v>
      </c>
      <c r="G1099" s="269" t="s">
        <v>394</v>
      </c>
      <c r="H1099" s="275">
        <v>2017</v>
      </c>
      <c r="J1099" s="271">
        <v>2012</v>
      </c>
      <c r="L1099" s="269" t="str">
        <f t="shared" si="68"/>
        <v>20.06.2012</v>
      </c>
      <c r="M1099">
        <v>1099</v>
      </c>
      <c r="N1099" s="272" t="s">
        <v>767</v>
      </c>
      <c r="O1099">
        <v>1099</v>
      </c>
      <c r="P1099" s="266">
        <f t="shared" si="69"/>
        <v>41080</v>
      </c>
      <c r="Q1099">
        <f t="shared" si="71"/>
        <v>1099</v>
      </c>
    </row>
    <row r="1100" spans="2:17">
      <c r="B1100">
        <f t="shared" si="70"/>
        <v>1100</v>
      </c>
      <c r="C1100" s="266">
        <v>43828</v>
      </c>
      <c r="E1100" s="269">
        <v>43828</v>
      </c>
      <c r="G1100" s="269" t="s">
        <v>438</v>
      </c>
      <c r="H1100" s="275">
        <v>2019</v>
      </c>
      <c r="J1100" s="271">
        <v>2014</v>
      </c>
      <c r="L1100" s="269" t="str">
        <f t="shared" si="68"/>
        <v>29.12.2014</v>
      </c>
      <c r="M1100">
        <v>1100</v>
      </c>
      <c r="N1100" s="272" t="s">
        <v>888</v>
      </c>
      <c r="O1100">
        <v>1100</v>
      </c>
      <c r="P1100" s="266">
        <f t="shared" si="69"/>
        <v>42002</v>
      </c>
      <c r="Q1100">
        <f t="shared" si="71"/>
        <v>1100</v>
      </c>
    </row>
    <row r="1101" spans="2:17">
      <c r="B1101">
        <f t="shared" si="70"/>
        <v>1101</v>
      </c>
      <c r="C1101" s="266"/>
      <c r="E1101" s="269"/>
      <c r="G1101" s="269"/>
      <c r="H1101" s="275"/>
      <c r="J1101" s="271"/>
      <c r="L1101" s="269" t="str">
        <f t="shared" si="68"/>
        <v/>
      </c>
      <c r="M1101">
        <v>1101</v>
      </c>
      <c r="N1101" s="272" t="s">
        <v>170</v>
      </c>
      <c r="O1101">
        <v>1101</v>
      </c>
      <c r="P1101" s="266"/>
      <c r="Q1101">
        <f t="shared" si="71"/>
        <v>1101</v>
      </c>
    </row>
    <row r="1102" spans="2:17">
      <c r="B1102">
        <f t="shared" si="70"/>
        <v>1102</v>
      </c>
      <c r="C1102" s="266"/>
      <c r="E1102" s="269"/>
      <c r="G1102" s="269"/>
      <c r="H1102" s="275"/>
      <c r="J1102" s="271"/>
      <c r="L1102" s="269" t="str">
        <f t="shared" si="68"/>
        <v/>
      </c>
      <c r="M1102">
        <v>1102</v>
      </c>
      <c r="N1102" s="272" t="s">
        <v>170</v>
      </c>
      <c r="O1102">
        <v>1102</v>
      </c>
      <c r="P1102" s="266"/>
      <c r="Q1102">
        <f t="shared" si="71"/>
        <v>1102</v>
      </c>
    </row>
    <row r="1103" spans="2:17">
      <c r="B1103">
        <f t="shared" si="70"/>
        <v>1103</v>
      </c>
      <c r="C1103" s="266"/>
      <c r="E1103" s="269"/>
      <c r="G1103" s="269"/>
      <c r="H1103" s="275"/>
      <c r="J1103" s="271"/>
      <c r="L1103" s="269" t="str">
        <f t="shared" si="68"/>
        <v/>
      </c>
      <c r="M1103">
        <v>1103</v>
      </c>
      <c r="N1103" s="272" t="s">
        <v>170</v>
      </c>
      <c r="O1103">
        <v>1103</v>
      </c>
      <c r="P1103" s="266"/>
      <c r="Q1103">
        <f t="shared" si="71"/>
        <v>1103</v>
      </c>
    </row>
    <row r="1104" spans="2:17">
      <c r="B1104">
        <f t="shared" si="70"/>
        <v>1104</v>
      </c>
      <c r="C1104" s="266">
        <v>41245</v>
      </c>
      <c r="E1104" s="269">
        <v>41245</v>
      </c>
      <c r="G1104" s="269" t="s">
        <v>199</v>
      </c>
      <c r="H1104" s="275">
        <v>2012</v>
      </c>
      <c r="J1104" s="271">
        <v>2009</v>
      </c>
      <c r="L1104" s="269" t="str">
        <f t="shared" si="68"/>
        <v>02.12.2009</v>
      </c>
      <c r="M1104">
        <v>1104</v>
      </c>
      <c r="N1104" s="272" t="s">
        <v>949</v>
      </c>
      <c r="O1104">
        <v>1104</v>
      </c>
      <c r="P1104" s="266">
        <f t="shared" si="69"/>
        <v>40149</v>
      </c>
      <c r="Q1104">
        <f t="shared" si="71"/>
        <v>1104</v>
      </c>
    </row>
    <row r="1105" spans="2:17">
      <c r="B1105">
        <f t="shared" si="70"/>
        <v>1105</v>
      </c>
      <c r="C1105" s="266">
        <v>44008</v>
      </c>
      <c r="E1105" s="269">
        <v>44008</v>
      </c>
      <c r="G1105" s="269" t="s">
        <v>259</v>
      </c>
      <c r="H1105" s="275">
        <v>2020</v>
      </c>
      <c r="J1105" s="271">
        <v>2015</v>
      </c>
      <c r="L1105" s="269" t="str">
        <f t="shared" si="68"/>
        <v>26.06.2015</v>
      </c>
      <c r="M1105">
        <v>1105</v>
      </c>
      <c r="N1105" s="272" t="s">
        <v>593</v>
      </c>
      <c r="O1105">
        <v>1105</v>
      </c>
      <c r="P1105" s="266">
        <f t="shared" si="69"/>
        <v>42181</v>
      </c>
      <c r="Q1105">
        <f t="shared" si="71"/>
        <v>1105</v>
      </c>
    </row>
    <row r="1106" spans="2:17">
      <c r="B1106">
        <f t="shared" si="70"/>
        <v>1106</v>
      </c>
      <c r="C1106" s="266">
        <v>42987</v>
      </c>
      <c r="E1106" s="269">
        <v>42987</v>
      </c>
      <c r="G1106" s="269" t="s">
        <v>190</v>
      </c>
      <c r="H1106" s="275">
        <v>2017</v>
      </c>
      <c r="J1106" s="271">
        <v>2014</v>
      </c>
      <c r="L1106" s="269" t="str">
        <f t="shared" si="68"/>
        <v>09.09.2014</v>
      </c>
      <c r="M1106">
        <v>1106</v>
      </c>
      <c r="N1106" s="272" t="s">
        <v>950</v>
      </c>
      <c r="O1106">
        <v>1106</v>
      </c>
      <c r="P1106" s="266">
        <f t="shared" si="69"/>
        <v>41891</v>
      </c>
      <c r="Q1106">
        <f t="shared" si="71"/>
        <v>1106</v>
      </c>
    </row>
    <row r="1107" spans="2:17">
      <c r="B1107">
        <f t="shared" si="70"/>
        <v>1107</v>
      </c>
      <c r="C1107" s="266">
        <v>42879</v>
      </c>
      <c r="E1107" s="269">
        <v>42879</v>
      </c>
      <c r="G1107" s="269" t="s">
        <v>212</v>
      </c>
      <c r="H1107" s="275">
        <v>2017</v>
      </c>
      <c r="J1107" s="271">
        <v>2014</v>
      </c>
      <c r="L1107" s="269" t="str">
        <f t="shared" si="68"/>
        <v>24.05.2014</v>
      </c>
      <c r="M1107">
        <v>1107</v>
      </c>
      <c r="N1107" s="272" t="s">
        <v>951</v>
      </c>
      <c r="O1107">
        <v>1107</v>
      </c>
      <c r="P1107" s="266">
        <f t="shared" si="69"/>
        <v>41783</v>
      </c>
      <c r="Q1107">
        <f t="shared" si="71"/>
        <v>1107</v>
      </c>
    </row>
    <row r="1108" spans="2:17">
      <c r="B1108">
        <f t="shared" si="70"/>
        <v>1108</v>
      </c>
      <c r="C1108" s="266">
        <v>44405</v>
      </c>
      <c r="E1108" s="269">
        <v>44405</v>
      </c>
      <c r="G1108" s="269" t="s">
        <v>261</v>
      </c>
      <c r="H1108" s="275">
        <v>2021</v>
      </c>
      <c r="J1108" s="271">
        <v>2016</v>
      </c>
      <c r="L1108" s="269" t="str">
        <f t="shared" si="68"/>
        <v>28.07.2016</v>
      </c>
      <c r="M1108">
        <v>1108</v>
      </c>
      <c r="N1108" s="272" t="s">
        <v>696</v>
      </c>
      <c r="O1108">
        <v>1108</v>
      </c>
      <c r="P1108" s="266">
        <f t="shared" si="69"/>
        <v>42579</v>
      </c>
      <c r="Q1108">
        <f t="shared" si="71"/>
        <v>1108</v>
      </c>
    </row>
    <row r="1109" spans="2:17">
      <c r="B1109">
        <f t="shared" si="70"/>
        <v>1109</v>
      </c>
      <c r="C1109" s="266">
        <v>42771</v>
      </c>
      <c r="E1109" s="269">
        <v>42771</v>
      </c>
      <c r="G1109" s="269" t="s">
        <v>248</v>
      </c>
      <c r="H1109" s="275">
        <v>2017</v>
      </c>
      <c r="J1109" s="271">
        <v>2014</v>
      </c>
      <c r="L1109" s="269" t="str">
        <f t="shared" si="68"/>
        <v>05.02.2014</v>
      </c>
      <c r="M1109">
        <v>1109</v>
      </c>
      <c r="N1109" s="272" t="s">
        <v>579</v>
      </c>
      <c r="O1109">
        <v>1109</v>
      </c>
      <c r="P1109" s="266">
        <f t="shared" si="69"/>
        <v>41675</v>
      </c>
      <c r="Q1109">
        <f t="shared" si="71"/>
        <v>1109</v>
      </c>
    </row>
    <row r="1110" spans="2:17">
      <c r="B1110">
        <f t="shared" si="70"/>
        <v>1110</v>
      </c>
      <c r="C1110" s="266">
        <v>41482</v>
      </c>
      <c r="E1110" s="269">
        <v>41482</v>
      </c>
      <c r="G1110" s="269" t="s">
        <v>247</v>
      </c>
      <c r="H1110" s="275">
        <v>2013</v>
      </c>
      <c r="J1110" s="271">
        <v>2010</v>
      </c>
      <c r="L1110" s="269" t="str">
        <f t="shared" si="68"/>
        <v>27.07.2010</v>
      </c>
      <c r="M1110">
        <v>1110</v>
      </c>
      <c r="N1110" s="272" t="s">
        <v>952</v>
      </c>
      <c r="O1110">
        <v>1110</v>
      </c>
      <c r="P1110" s="266">
        <f t="shared" si="69"/>
        <v>40386</v>
      </c>
      <c r="Q1110">
        <f t="shared" si="71"/>
        <v>1110</v>
      </c>
    </row>
    <row r="1111" spans="2:17">
      <c r="B1111">
        <f t="shared" si="70"/>
        <v>1111</v>
      </c>
      <c r="C1111" s="266">
        <v>44460</v>
      </c>
      <c r="E1111" s="269">
        <v>44460</v>
      </c>
      <c r="G1111" s="269" t="s">
        <v>386</v>
      </c>
      <c r="H1111" s="275">
        <v>2021</v>
      </c>
      <c r="J1111" s="271">
        <v>2016</v>
      </c>
      <c r="L1111" s="269" t="str">
        <f t="shared" si="68"/>
        <v>21.09.2016</v>
      </c>
      <c r="M1111">
        <v>1111</v>
      </c>
      <c r="N1111" s="272" t="s">
        <v>983</v>
      </c>
      <c r="O1111">
        <v>1111</v>
      </c>
      <c r="P1111" s="266">
        <f t="shared" si="69"/>
        <v>42634</v>
      </c>
      <c r="Q1111">
        <f t="shared" si="71"/>
        <v>1111</v>
      </c>
    </row>
    <row r="1112" spans="2:17">
      <c r="B1112">
        <f t="shared" si="70"/>
        <v>1112</v>
      </c>
      <c r="C1112" s="266">
        <v>43885</v>
      </c>
      <c r="E1112" s="269">
        <v>43885</v>
      </c>
      <c r="G1112" s="269" t="s">
        <v>271</v>
      </c>
      <c r="H1112" s="275">
        <v>2020</v>
      </c>
      <c r="J1112" s="271">
        <v>2015</v>
      </c>
      <c r="L1112" s="269" t="str">
        <f t="shared" si="68"/>
        <v>24.02.2015</v>
      </c>
      <c r="M1112">
        <v>1112</v>
      </c>
      <c r="N1112" s="272" t="s">
        <v>781</v>
      </c>
      <c r="O1112">
        <v>1112</v>
      </c>
      <c r="P1112" s="266">
        <f t="shared" si="69"/>
        <v>42059</v>
      </c>
      <c r="Q1112">
        <f t="shared" si="71"/>
        <v>1112</v>
      </c>
    </row>
    <row r="1113" spans="2:17">
      <c r="B1113">
        <f t="shared" si="70"/>
        <v>1113</v>
      </c>
      <c r="C1113" s="266"/>
      <c r="E1113" s="269"/>
      <c r="G1113" s="269"/>
      <c r="H1113" s="275"/>
      <c r="J1113" s="271"/>
      <c r="L1113" s="269" t="str">
        <f t="shared" si="68"/>
        <v/>
      </c>
      <c r="M1113">
        <v>1113</v>
      </c>
      <c r="N1113" s="272" t="s">
        <v>170</v>
      </c>
      <c r="O1113">
        <v>1113</v>
      </c>
      <c r="P1113" s="266"/>
      <c r="Q1113">
        <f t="shared" si="71"/>
        <v>1113</v>
      </c>
    </row>
    <row r="1114" spans="2:17">
      <c r="B1114">
        <f t="shared" si="70"/>
        <v>1114</v>
      </c>
      <c r="C1114" s="266">
        <v>43430</v>
      </c>
      <c r="E1114" s="269">
        <v>43430</v>
      </c>
      <c r="G1114" s="269" t="s">
        <v>424</v>
      </c>
      <c r="H1114" s="275">
        <v>2018</v>
      </c>
      <c r="J1114" s="271">
        <v>2013</v>
      </c>
      <c r="L1114" s="269" t="str">
        <f t="shared" si="68"/>
        <v>26.11.2013</v>
      </c>
      <c r="M1114">
        <v>1114</v>
      </c>
      <c r="N1114" s="272" t="s">
        <v>1442</v>
      </c>
      <c r="O1114">
        <v>1114</v>
      </c>
      <c r="P1114" s="266">
        <f t="shared" si="69"/>
        <v>41604</v>
      </c>
      <c r="Q1114">
        <f t="shared" si="71"/>
        <v>1114</v>
      </c>
    </row>
    <row r="1115" spans="2:17">
      <c r="B1115">
        <f t="shared" si="70"/>
        <v>1115</v>
      </c>
      <c r="C1115" s="266">
        <v>41555</v>
      </c>
      <c r="E1115" s="269">
        <v>41555</v>
      </c>
      <c r="G1115" s="269" t="s">
        <v>475</v>
      </c>
      <c r="H1115" s="275">
        <v>2013</v>
      </c>
      <c r="J1115" s="271">
        <v>2010</v>
      </c>
      <c r="L1115" s="269" t="str">
        <f t="shared" si="68"/>
        <v>08.10.2010</v>
      </c>
      <c r="M1115">
        <v>1115</v>
      </c>
      <c r="N1115" s="272" t="s">
        <v>954</v>
      </c>
      <c r="O1115">
        <v>1115</v>
      </c>
      <c r="P1115" s="266">
        <f t="shared" si="69"/>
        <v>40459</v>
      </c>
      <c r="Q1115">
        <f t="shared" si="71"/>
        <v>1115</v>
      </c>
    </row>
    <row r="1116" spans="2:17">
      <c r="B1116">
        <f t="shared" si="70"/>
        <v>1116</v>
      </c>
      <c r="C1116" s="266">
        <v>42836</v>
      </c>
      <c r="E1116" s="269">
        <v>42836</v>
      </c>
      <c r="G1116" s="269" t="s">
        <v>461</v>
      </c>
      <c r="H1116" s="275">
        <v>2017</v>
      </c>
      <c r="J1116" s="271">
        <v>2014</v>
      </c>
      <c r="L1116" s="269" t="str">
        <f t="shared" si="68"/>
        <v>11.04.2014</v>
      </c>
      <c r="M1116">
        <v>1116</v>
      </c>
      <c r="N1116" s="272" t="s">
        <v>955</v>
      </c>
      <c r="O1116">
        <v>1116</v>
      </c>
      <c r="P1116" s="266">
        <f t="shared" si="69"/>
        <v>41740</v>
      </c>
      <c r="Q1116">
        <f t="shared" si="71"/>
        <v>1116</v>
      </c>
    </row>
    <row r="1117" spans="2:17">
      <c r="B1117">
        <f t="shared" si="70"/>
        <v>1117</v>
      </c>
      <c r="C1117" s="266">
        <v>43965</v>
      </c>
      <c r="E1117" s="269">
        <v>43965</v>
      </c>
      <c r="G1117" s="269" t="s">
        <v>254</v>
      </c>
      <c r="H1117" s="275">
        <v>2020</v>
      </c>
      <c r="J1117" s="271">
        <v>2015</v>
      </c>
      <c r="L1117" s="269" t="str">
        <f t="shared" si="68"/>
        <v>14.05.2015</v>
      </c>
      <c r="M1117">
        <v>1117</v>
      </c>
      <c r="N1117" s="272" t="s">
        <v>594</v>
      </c>
      <c r="O1117">
        <v>1117</v>
      </c>
      <c r="P1117" s="266">
        <f t="shared" si="69"/>
        <v>42138</v>
      </c>
      <c r="Q1117">
        <f t="shared" si="71"/>
        <v>1117</v>
      </c>
    </row>
    <row r="1118" spans="2:17">
      <c r="B1118">
        <f t="shared" si="70"/>
        <v>1118</v>
      </c>
      <c r="C1118" s="266">
        <v>42432</v>
      </c>
      <c r="E1118" s="269">
        <v>42432</v>
      </c>
      <c r="G1118" s="269" t="s">
        <v>404</v>
      </c>
      <c r="H1118" s="275">
        <v>2016</v>
      </c>
      <c r="J1118" s="271">
        <v>2011</v>
      </c>
      <c r="L1118" s="269" t="str">
        <f t="shared" si="68"/>
        <v>03.03.2011</v>
      </c>
      <c r="M1118">
        <v>1118</v>
      </c>
      <c r="N1118" s="272" t="s">
        <v>1443</v>
      </c>
      <c r="O1118">
        <v>1118</v>
      </c>
      <c r="P1118" s="266">
        <f t="shared" si="69"/>
        <v>40605</v>
      </c>
      <c r="Q1118">
        <f t="shared" si="71"/>
        <v>1118</v>
      </c>
    </row>
    <row r="1119" spans="2:17">
      <c r="B1119">
        <f t="shared" si="70"/>
        <v>1119</v>
      </c>
      <c r="C1119" s="266">
        <v>43481</v>
      </c>
      <c r="E1119" s="269">
        <v>43481</v>
      </c>
      <c r="G1119" s="269" t="s">
        <v>330</v>
      </c>
      <c r="H1119" s="275">
        <v>2019</v>
      </c>
      <c r="J1119" s="271">
        <v>2014</v>
      </c>
      <c r="L1119" s="269" t="str">
        <f t="shared" si="68"/>
        <v>16.01.2014</v>
      </c>
      <c r="M1119">
        <v>1119</v>
      </c>
      <c r="N1119" s="272" t="s">
        <v>999</v>
      </c>
      <c r="O1119">
        <v>1119</v>
      </c>
      <c r="P1119" s="266">
        <f t="shared" si="69"/>
        <v>41655</v>
      </c>
      <c r="Q1119">
        <f t="shared" si="71"/>
        <v>1119</v>
      </c>
    </row>
    <row r="1120" spans="2:17">
      <c r="B1120">
        <f t="shared" si="70"/>
        <v>1120</v>
      </c>
      <c r="C1120" s="266">
        <v>44133</v>
      </c>
      <c r="E1120" s="269">
        <v>44133</v>
      </c>
      <c r="G1120" s="269" t="s">
        <v>476</v>
      </c>
      <c r="H1120" s="275">
        <v>2020</v>
      </c>
      <c r="J1120" s="271">
        <v>2015</v>
      </c>
      <c r="L1120" s="269" t="str">
        <f t="shared" si="68"/>
        <v>29.10.2015</v>
      </c>
      <c r="M1120">
        <v>1120</v>
      </c>
      <c r="N1120" s="272" t="s">
        <v>957</v>
      </c>
      <c r="O1120">
        <v>1120</v>
      </c>
      <c r="P1120" s="266">
        <f t="shared" si="69"/>
        <v>42306</v>
      </c>
      <c r="Q1120">
        <f t="shared" si="71"/>
        <v>1120</v>
      </c>
    </row>
    <row r="1121" spans="2:17">
      <c r="B1121">
        <f t="shared" si="70"/>
        <v>1121</v>
      </c>
      <c r="C1121" s="266">
        <v>43950</v>
      </c>
      <c r="E1121" s="269">
        <v>43950</v>
      </c>
      <c r="G1121" s="269" t="s">
        <v>331</v>
      </c>
      <c r="H1121" s="275">
        <v>2020</v>
      </c>
      <c r="J1121" s="271">
        <v>2015</v>
      </c>
      <c r="L1121" s="269" t="str">
        <f t="shared" si="68"/>
        <v>29.04.2015</v>
      </c>
      <c r="M1121">
        <v>1121</v>
      </c>
      <c r="N1121" s="272" t="s">
        <v>679</v>
      </c>
      <c r="O1121">
        <v>1121</v>
      </c>
      <c r="P1121" s="266">
        <f t="shared" si="69"/>
        <v>42123</v>
      </c>
      <c r="Q1121">
        <f t="shared" si="71"/>
        <v>1121</v>
      </c>
    </row>
    <row r="1122" spans="2:17">
      <c r="B1122">
        <f t="shared" si="70"/>
        <v>1122</v>
      </c>
      <c r="C1122" s="266">
        <v>42877</v>
      </c>
      <c r="E1122" s="269">
        <v>42877</v>
      </c>
      <c r="G1122" s="269" t="s">
        <v>419</v>
      </c>
      <c r="H1122" s="275">
        <v>2017</v>
      </c>
      <c r="J1122" s="271">
        <v>2014</v>
      </c>
      <c r="L1122" s="269" t="str">
        <f t="shared" si="68"/>
        <v>22.05.2014</v>
      </c>
      <c r="M1122">
        <v>1122</v>
      </c>
      <c r="N1122" s="272" t="s">
        <v>804</v>
      </c>
      <c r="O1122">
        <v>1122</v>
      </c>
      <c r="P1122" s="266">
        <f t="shared" si="69"/>
        <v>41781</v>
      </c>
      <c r="Q1122">
        <f t="shared" si="71"/>
        <v>1122</v>
      </c>
    </row>
    <row r="1123" spans="2:17">
      <c r="B1123">
        <f t="shared" si="70"/>
        <v>1123</v>
      </c>
      <c r="C1123" s="266">
        <v>43935</v>
      </c>
      <c r="E1123" s="269">
        <v>43935</v>
      </c>
      <c r="G1123" s="269" t="s">
        <v>403</v>
      </c>
      <c r="H1123" s="275">
        <v>2020</v>
      </c>
      <c r="J1123" s="271">
        <v>2015</v>
      </c>
      <c r="L1123" s="269" t="str">
        <f t="shared" si="68"/>
        <v>14.04.2015</v>
      </c>
      <c r="M1123">
        <v>1123</v>
      </c>
      <c r="N1123" s="272" t="s">
        <v>778</v>
      </c>
      <c r="O1123">
        <v>1123</v>
      </c>
      <c r="P1123" s="266">
        <f t="shared" si="69"/>
        <v>42108</v>
      </c>
      <c r="Q1123">
        <f t="shared" si="71"/>
        <v>1123</v>
      </c>
    </row>
    <row r="1124" spans="2:17">
      <c r="B1124">
        <f t="shared" si="70"/>
        <v>1124</v>
      </c>
      <c r="C1124" s="266">
        <v>41999</v>
      </c>
      <c r="E1124" s="269">
        <v>41999</v>
      </c>
      <c r="G1124" s="269" t="s">
        <v>477</v>
      </c>
      <c r="H1124" s="275">
        <v>2014</v>
      </c>
      <c r="J1124" s="271">
        <v>2011</v>
      </c>
      <c r="L1124" s="269" t="str">
        <f t="shared" si="68"/>
        <v>26.12.2011</v>
      </c>
      <c r="M1124">
        <v>1124</v>
      </c>
      <c r="N1124" s="272" t="s">
        <v>958</v>
      </c>
      <c r="O1124">
        <v>1124</v>
      </c>
      <c r="P1124" s="266">
        <f t="shared" si="69"/>
        <v>40903</v>
      </c>
      <c r="Q1124">
        <f t="shared" si="71"/>
        <v>1124</v>
      </c>
    </row>
    <row r="1125" spans="2:17">
      <c r="B1125">
        <f t="shared" si="70"/>
        <v>1125</v>
      </c>
      <c r="C1125" s="266">
        <v>43075</v>
      </c>
      <c r="E1125" s="269">
        <v>43075</v>
      </c>
      <c r="G1125" s="269" t="s">
        <v>463</v>
      </c>
      <c r="H1125" s="275">
        <v>2017</v>
      </c>
      <c r="J1125" s="271">
        <v>2012</v>
      </c>
      <c r="L1125" s="269" t="str">
        <f t="shared" si="68"/>
        <v>06.12.2012</v>
      </c>
      <c r="M1125">
        <v>1125</v>
      </c>
      <c r="N1125" s="272" t="s">
        <v>1444</v>
      </c>
      <c r="O1125">
        <v>1125</v>
      </c>
      <c r="P1125" s="266">
        <f t="shared" si="69"/>
        <v>41249</v>
      </c>
      <c r="Q1125">
        <f t="shared" si="71"/>
        <v>1125</v>
      </c>
    </row>
    <row r="1126" spans="2:17">
      <c r="B1126">
        <f t="shared" si="70"/>
        <v>1126</v>
      </c>
      <c r="C1126" s="266">
        <v>44207</v>
      </c>
      <c r="E1126" s="269">
        <v>44207</v>
      </c>
      <c r="G1126" s="269" t="s">
        <v>234</v>
      </c>
      <c r="H1126" s="275">
        <v>2021</v>
      </c>
      <c r="J1126" s="271">
        <v>2016</v>
      </c>
      <c r="L1126" s="269" t="str">
        <f t="shared" si="68"/>
        <v>11.01.2016</v>
      </c>
      <c r="M1126">
        <v>1126</v>
      </c>
      <c r="N1126" s="272" t="s">
        <v>805</v>
      </c>
      <c r="O1126">
        <v>1126</v>
      </c>
      <c r="P1126" s="266">
        <f t="shared" si="69"/>
        <v>42380</v>
      </c>
      <c r="Q1126">
        <f t="shared" si="71"/>
        <v>1126</v>
      </c>
    </row>
    <row r="1127" spans="2:17">
      <c r="B1127">
        <f t="shared" si="70"/>
        <v>1127</v>
      </c>
      <c r="C1127" s="266">
        <v>44305</v>
      </c>
      <c r="E1127" s="269">
        <v>44305</v>
      </c>
      <c r="G1127" s="269" t="s">
        <v>478</v>
      </c>
      <c r="H1127" s="275">
        <v>2021</v>
      </c>
      <c r="J1127" s="271">
        <v>2016</v>
      </c>
      <c r="L1127" s="269" t="str">
        <f t="shared" si="68"/>
        <v>19.04.2016</v>
      </c>
      <c r="M1127">
        <v>1127</v>
      </c>
      <c r="N1127" s="272" t="s">
        <v>960</v>
      </c>
      <c r="O1127">
        <v>1127</v>
      </c>
      <c r="P1127" s="266">
        <f t="shared" si="69"/>
        <v>42479</v>
      </c>
      <c r="Q1127">
        <f t="shared" si="71"/>
        <v>1127</v>
      </c>
    </row>
    <row r="1128" spans="2:17">
      <c r="B1128">
        <f t="shared" si="70"/>
        <v>1128</v>
      </c>
      <c r="C1128" s="266">
        <v>42808</v>
      </c>
      <c r="E1128" s="269">
        <v>42808</v>
      </c>
      <c r="G1128" s="269" t="s">
        <v>384</v>
      </c>
      <c r="H1128" s="275">
        <v>2017</v>
      </c>
      <c r="J1128" s="271">
        <v>2014</v>
      </c>
      <c r="L1128" s="269" t="str">
        <f t="shared" si="68"/>
        <v>14.03.2014</v>
      </c>
      <c r="M1128">
        <v>1128</v>
      </c>
      <c r="N1128" s="272" t="s">
        <v>749</v>
      </c>
      <c r="O1128">
        <v>1128</v>
      </c>
      <c r="P1128" s="266">
        <f t="shared" si="69"/>
        <v>41712</v>
      </c>
      <c r="Q1128">
        <f t="shared" si="71"/>
        <v>1128</v>
      </c>
    </row>
    <row r="1129" spans="2:17">
      <c r="B1129">
        <f t="shared" si="70"/>
        <v>1129</v>
      </c>
      <c r="C1129" s="266">
        <v>43068</v>
      </c>
      <c r="E1129" s="269">
        <v>43068</v>
      </c>
      <c r="G1129" s="269" t="s">
        <v>231</v>
      </c>
      <c r="H1129" s="275">
        <v>2017</v>
      </c>
      <c r="J1129" s="271">
        <v>2012</v>
      </c>
      <c r="L1129" s="269" t="str">
        <f t="shared" si="68"/>
        <v>29.11.2012</v>
      </c>
      <c r="M1129">
        <v>1129</v>
      </c>
      <c r="N1129" s="272" t="s">
        <v>1445</v>
      </c>
      <c r="O1129">
        <v>1129</v>
      </c>
      <c r="P1129" s="266">
        <f t="shared" si="69"/>
        <v>41242</v>
      </c>
      <c r="Q1129">
        <f t="shared" si="71"/>
        <v>1129</v>
      </c>
    </row>
    <row r="1130" spans="2:17">
      <c r="B1130">
        <f t="shared" si="70"/>
        <v>1130</v>
      </c>
      <c r="C1130" s="266">
        <v>42808</v>
      </c>
      <c r="E1130" s="269">
        <v>42808</v>
      </c>
      <c r="G1130" s="269" t="s">
        <v>384</v>
      </c>
      <c r="H1130" s="275">
        <v>2017</v>
      </c>
      <c r="J1130" s="271">
        <v>2014</v>
      </c>
      <c r="L1130" s="269" t="str">
        <f t="shared" si="68"/>
        <v>14.03.2014</v>
      </c>
      <c r="M1130">
        <v>1130</v>
      </c>
      <c r="N1130" s="272" t="s">
        <v>749</v>
      </c>
      <c r="O1130">
        <v>1130</v>
      </c>
      <c r="P1130" s="266">
        <f t="shared" si="69"/>
        <v>41712</v>
      </c>
      <c r="Q1130">
        <f t="shared" si="71"/>
        <v>1130</v>
      </c>
    </row>
    <row r="1131" spans="2:17">
      <c r="B1131">
        <f t="shared" si="70"/>
        <v>1131</v>
      </c>
      <c r="C1131" s="266">
        <v>42519</v>
      </c>
      <c r="E1131" s="269">
        <v>42519</v>
      </c>
      <c r="G1131" s="269" t="s">
        <v>287</v>
      </c>
      <c r="H1131" s="275">
        <v>2016</v>
      </c>
      <c r="J1131" s="271">
        <v>2013</v>
      </c>
      <c r="L1131" s="269" t="str">
        <f t="shared" si="68"/>
        <v>29.05.2013</v>
      </c>
      <c r="M1131">
        <v>1131</v>
      </c>
      <c r="N1131" s="272" t="s">
        <v>961</v>
      </c>
      <c r="O1131">
        <v>1131</v>
      </c>
      <c r="P1131" s="266">
        <f t="shared" si="69"/>
        <v>41423</v>
      </c>
      <c r="Q1131">
        <f t="shared" si="71"/>
        <v>1131</v>
      </c>
    </row>
    <row r="1132" spans="2:17">
      <c r="B1132">
        <f t="shared" si="70"/>
        <v>1132</v>
      </c>
      <c r="C1132" s="266"/>
      <c r="E1132" s="269"/>
      <c r="G1132" s="269"/>
      <c r="H1132" s="275"/>
      <c r="J1132" s="271"/>
      <c r="L1132" s="269" t="str">
        <f t="shared" si="68"/>
        <v/>
      </c>
      <c r="M1132">
        <v>1132</v>
      </c>
      <c r="N1132" s="272" t="s">
        <v>170</v>
      </c>
      <c r="O1132">
        <v>1132</v>
      </c>
      <c r="P1132" s="266"/>
      <c r="Q1132">
        <f t="shared" si="71"/>
        <v>1132</v>
      </c>
    </row>
    <row r="1133" spans="2:17">
      <c r="B1133">
        <f t="shared" si="70"/>
        <v>1133</v>
      </c>
      <c r="C1133" s="266">
        <v>43734</v>
      </c>
      <c r="E1133" s="269">
        <v>43734</v>
      </c>
      <c r="G1133" s="269" t="s">
        <v>210</v>
      </c>
      <c r="H1133" s="275">
        <v>2019</v>
      </c>
      <c r="J1133" s="271">
        <v>2014</v>
      </c>
      <c r="L1133" s="269" t="str">
        <f t="shared" si="68"/>
        <v>26.09.2014</v>
      </c>
      <c r="M1133">
        <v>1133</v>
      </c>
      <c r="N1133" s="272" t="s">
        <v>806</v>
      </c>
      <c r="O1133">
        <v>1133</v>
      </c>
      <c r="P1133" s="266">
        <f t="shared" si="69"/>
        <v>41908</v>
      </c>
      <c r="Q1133">
        <f t="shared" si="71"/>
        <v>1133</v>
      </c>
    </row>
    <row r="1134" spans="2:17">
      <c r="B1134">
        <f t="shared" si="70"/>
        <v>1134</v>
      </c>
      <c r="C1134" s="266">
        <v>42812</v>
      </c>
      <c r="E1134" s="269">
        <v>42812</v>
      </c>
      <c r="G1134" s="269" t="s">
        <v>338</v>
      </c>
      <c r="H1134" s="275">
        <v>2017</v>
      </c>
      <c r="J1134" s="271">
        <v>2014</v>
      </c>
      <c r="L1134" s="269" t="str">
        <f t="shared" si="68"/>
        <v>18.03.2014</v>
      </c>
      <c r="M1134">
        <v>1134</v>
      </c>
      <c r="N1134" s="272" t="s">
        <v>963</v>
      </c>
      <c r="O1134">
        <v>1134</v>
      </c>
      <c r="P1134" s="266">
        <f t="shared" si="69"/>
        <v>41716</v>
      </c>
      <c r="Q1134">
        <f t="shared" si="71"/>
        <v>1134</v>
      </c>
    </row>
    <row r="1135" spans="2:17">
      <c r="B1135">
        <f t="shared" si="70"/>
        <v>1135</v>
      </c>
      <c r="C1135" s="266">
        <v>42911</v>
      </c>
      <c r="E1135" s="269">
        <v>42911</v>
      </c>
      <c r="G1135" s="269" t="s">
        <v>192</v>
      </c>
      <c r="H1135" s="275">
        <v>2017</v>
      </c>
      <c r="J1135" s="271">
        <v>2014</v>
      </c>
      <c r="L1135" s="269" t="str">
        <f t="shared" si="68"/>
        <v>25.06.2014</v>
      </c>
      <c r="M1135">
        <v>1135</v>
      </c>
      <c r="N1135" s="272" t="s">
        <v>584</v>
      </c>
      <c r="O1135">
        <v>1135</v>
      </c>
      <c r="P1135" s="266">
        <f t="shared" si="69"/>
        <v>41815</v>
      </c>
      <c r="Q1135">
        <f t="shared" si="71"/>
        <v>1135</v>
      </c>
    </row>
    <row r="1136" spans="2:17">
      <c r="B1136">
        <f t="shared" si="70"/>
        <v>1136</v>
      </c>
      <c r="C1136" s="266"/>
      <c r="E1136" s="269"/>
      <c r="G1136" s="269"/>
      <c r="H1136" s="275"/>
      <c r="J1136" s="271"/>
      <c r="L1136" s="269" t="str">
        <f t="shared" si="68"/>
        <v/>
      </c>
      <c r="M1136">
        <v>1136</v>
      </c>
      <c r="N1136" s="272" t="s">
        <v>170</v>
      </c>
      <c r="O1136">
        <v>1136</v>
      </c>
      <c r="P1136" s="266"/>
      <c r="Q1136">
        <f t="shared" si="71"/>
        <v>1136</v>
      </c>
    </row>
    <row r="1137" spans="2:17">
      <c r="B1137">
        <f t="shared" si="70"/>
        <v>1137</v>
      </c>
      <c r="C1137" s="266">
        <v>43787</v>
      </c>
      <c r="E1137" s="269">
        <v>43787</v>
      </c>
      <c r="G1137" s="269" t="s">
        <v>309</v>
      </c>
      <c r="H1137" s="275">
        <v>2019</v>
      </c>
      <c r="J1137" s="271">
        <v>2014</v>
      </c>
      <c r="L1137" s="269" t="str">
        <f t="shared" si="68"/>
        <v>18.11.2014</v>
      </c>
      <c r="M1137">
        <v>1137</v>
      </c>
      <c r="N1137" s="272" t="s">
        <v>649</v>
      </c>
      <c r="O1137">
        <v>1137</v>
      </c>
      <c r="P1137" s="266">
        <f t="shared" si="69"/>
        <v>41961</v>
      </c>
      <c r="Q1137">
        <f t="shared" si="71"/>
        <v>1137</v>
      </c>
    </row>
    <row r="1138" spans="2:17">
      <c r="B1138">
        <f t="shared" si="70"/>
        <v>1138</v>
      </c>
      <c r="C1138" s="266">
        <v>43734</v>
      </c>
      <c r="E1138" s="269">
        <v>43734</v>
      </c>
      <c r="G1138" s="269" t="s">
        <v>210</v>
      </c>
      <c r="H1138" s="275">
        <v>2019</v>
      </c>
      <c r="J1138" s="271">
        <v>2014</v>
      </c>
      <c r="L1138" s="269" t="str">
        <f t="shared" si="68"/>
        <v>26.09.2014</v>
      </c>
      <c r="M1138">
        <v>1138</v>
      </c>
      <c r="N1138" s="272" t="s">
        <v>806</v>
      </c>
      <c r="O1138">
        <v>1138</v>
      </c>
      <c r="P1138" s="266">
        <f t="shared" si="69"/>
        <v>41908</v>
      </c>
      <c r="Q1138">
        <f t="shared" si="71"/>
        <v>1138</v>
      </c>
    </row>
    <row r="1139" spans="2:17">
      <c r="B1139">
        <f t="shared" si="70"/>
        <v>1139</v>
      </c>
      <c r="C1139" s="266">
        <v>43768</v>
      </c>
      <c r="E1139" s="269">
        <v>43768</v>
      </c>
      <c r="G1139" s="269" t="s">
        <v>245</v>
      </c>
      <c r="H1139" s="275">
        <v>2019</v>
      </c>
      <c r="J1139" s="271">
        <v>2014</v>
      </c>
      <c r="L1139" s="269" t="str">
        <f t="shared" si="68"/>
        <v>30.10.2014</v>
      </c>
      <c r="M1139">
        <v>1139</v>
      </c>
      <c r="N1139" s="272" t="s">
        <v>676</v>
      </c>
      <c r="O1139">
        <v>1139</v>
      </c>
      <c r="P1139" s="266">
        <f t="shared" si="69"/>
        <v>41942</v>
      </c>
      <c r="Q1139">
        <f t="shared" si="71"/>
        <v>1139</v>
      </c>
    </row>
    <row r="1140" spans="2:17">
      <c r="B1140">
        <f t="shared" si="70"/>
        <v>1140</v>
      </c>
      <c r="C1140" s="266">
        <v>43036</v>
      </c>
      <c r="E1140" s="269">
        <v>43036</v>
      </c>
      <c r="G1140" s="269" t="s">
        <v>345</v>
      </c>
      <c r="H1140" s="275">
        <v>2017</v>
      </c>
      <c r="J1140" s="271">
        <v>2014</v>
      </c>
      <c r="L1140" s="269" t="str">
        <f t="shared" si="68"/>
        <v>28.10.2014</v>
      </c>
      <c r="M1140">
        <v>1140</v>
      </c>
      <c r="N1140" s="272" t="s">
        <v>734</v>
      </c>
      <c r="O1140">
        <v>1140</v>
      </c>
      <c r="P1140" s="266">
        <f t="shared" si="69"/>
        <v>41940</v>
      </c>
      <c r="Q1140">
        <f t="shared" si="71"/>
        <v>1140</v>
      </c>
    </row>
    <row r="1141" spans="2:17">
      <c r="B1141">
        <f t="shared" si="70"/>
        <v>1141</v>
      </c>
      <c r="C1141" s="266">
        <v>43786</v>
      </c>
      <c r="E1141" s="269">
        <v>43786</v>
      </c>
      <c r="G1141" s="269" t="s">
        <v>410</v>
      </c>
      <c r="H1141" s="275">
        <v>2019</v>
      </c>
      <c r="J1141" s="271">
        <v>2014</v>
      </c>
      <c r="L1141" s="269" t="str">
        <f t="shared" si="68"/>
        <v>17.11.2014</v>
      </c>
      <c r="M1141">
        <v>1141</v>
      </c>
      <c r="N1141" s="272" t="s">
        <v>964</v>
      </c>
      <c r="O1141">
        <v>1141</v>
      </c>
      <c r="P1141" s="266">
        <f t="shared" si="69"/>
        <v>41960</v>
      </c>
      <c r="Q1141">
        <f t="shared" si="71"/>
        <v>1141</v>
      </c>
    </row>
    <row r="1142" spans="2:17">
      <c r="B1142">
        <f t="shared" si="70"/>
        <v>1142</v>
      </c>
      <c r="C1142" s="266">
        <v>43752</v>
      </c>
      <c r="E1142" s="269">
        <v>43752</v>
      </c>
      <c r="G1142" s="269" t="s">
        <v>375</v>
      </c>
      <c r="H1142" s="275">
        <v>2019</v>
      </c>
      <c r="J1142" s="271">
        <v>2014</v>
      </c>
      <c r="L1142" s="269" t="str">
        <f t="shared" si="68"/>
        <v>14.10.2014</v>
      </c>
      <c r="M1142">
        <v>1142</v>
      </c>
      <c r="N1142" s="272" t="s">
        <v>1446</v>
      </c>
      <c r="O1142">
        <v>1142</v>
      </c>
      <c r="P1142" s="266">
        <f t="shared" si="69"/>
        <v>41926</v>
      </c>
      <c r="Q1142">
        <f t="shared" si="71"/>
        <v>1142</v>
      </c>
    </row>
    <row r="1143" spans="2:17">
      <c r="B1143">
        <f t="shared" si="70"/>
        <v>1143</v>
      </c>
      <c r="C1143" s="266">
        <v>43280</v>
      </c>
      <c r="E1143" s="269">
        <v>43280</v>
      </c>
      <c r="G1143" s="269" t="s">
        <v>276</v>
      </c>
      <c r="H1143" s="275">
        <v>2018</v>
      </c>
      <c r="J1143" s="271">
        <v>2015</v>
      </c>
      <c r="L1143" s="269" t="str">
        <f t="shared" si="68"/>
        <v>29.06.2015</v>
      </c>
      <c r="M1143">
        <v>1143</v>
      </c>
      <c r="N1143" s="272" t="s">
        <v>926</v>
      </c>
      <c r="O1143">
        <v>1143</v>
      </c>
      <c r="P1143" s="266">
        <f t="shared" si="69"/>
        <v>42184</v>
      </c>
      <c r="Q1143">
        <f t="shared" si="71"/>
        <v>1143</v>
      </c>
    </row>
    <row r="1144" spans="2:17">
      <c r="B1144">
        <f t="shared" si="70"/>
        <v>1144</v>
      </c>
      <c r="C1144" s="266">
        <v>43824</v>
      </c>
      <c r="E1144" s="269">
        <v>43824</v>
      </c>
      <c r="G1144" s="269" t="s">
        <v>337</v>
      </c>
      <c r="H1144" s="275">
        <v>2019</v>
      </c>
      <c r="J1144" s="271">
        <v>2014</v>
      </c>
      <c r="L1144" s="269" t="str">
        <f t="shared" si="68"/>
        <v>25.12.2014</v>
      </c>
      <c r="M1144">
        <v>1144</v>
      </c>
      <c r="N1144" s="272" t="s">
        <v>935</v>
      </c>
      <c r="O1144">
        <v>1144</v>
      </c>
      <c r="P1144" s="266">
        <f t="shared" si="69"/>
        <v>41998</v>
      </c>
      <c r="Q1144">
        <f t="shared" si="71"/>
        <v>1144</v>
      </c>
    </row>
    <row r="1145" spans="2:17">
      <c r="B1145">
        <f t="shared" si="70"/>
        <v>1145</v>
      </c>
      <c r="C1145" s="266">
        <v>43094</v>
      </c>
      <c r="E1145" s="269">
        <v>43094</v>
      </c>
      <c r="G1145" s="269" t="s">
        <v>337</v>
      </c>
      <c r="H1145" s="275">
        <v>2017</v>
      </c>
      <c r="J1145" s="271">
        <v>2014</v>
      </c>
      <c r="L1145" s="269" t="str">
        <f t="shared" si="68"/>
        <v>25.12.2014</v>
      </c>
      <c r="M1145">
        <v>1145</v>
      </c>
      <c r="N1145" s="272" t="s">
        <v>935</v>
      </c>
      <c r="O1145">
        <v>1145</v>
      </c>
      <c r="P1145" s="266">
        <f t="shared" si="69"/>
        <v>41998</v>
      </c>
      <c r="Q1145">
        <f t="shared" si="71"/>
        <v>1145</v>
      </c>
    </row>
    <row r="1146" spans="2:17">
      <c r="B1146">
        <f t="shared" si="70"/>
        <v>1146</v>
      </c>
      <c r="C1146" s="266">
        <v>43109</v>
      </c>
      <c r="E1146" s="269">
        <v>43109</v>
      </c>
      <c r="G1146" s="269" t="s">
        <v>422</v>
      </c>
      <c r="H1146" s="275">
        <v>2018</v>
      </c>
      <c r="J1146" s="271">
        <v>2015</v>
      </c>
      <c r="L1146" s="269" t="str">
        <f t="shared" si="68"/>
        <v>09.01.2015</v>
      </c>
      <c r="M1146">
        <v>1146</v>
      </c>
      <c r="N1146" s="272" t="s">
        <v>920</v>
      </c>
      <c r="O1146">
        <v>1146</v>
      </c>
      <c r="P1146" s="266">
        <f t="shared" si="69"/>
        <v>42013</v>
      </c>
      <c r="Q1146">
        <f t="shared" si="71"/>
        <v>1146</v>
      </c>
    </row>
    <row r="1147" spans="2:17">
      <c r="B1147">
        <f t="shared" si="70"/>
        <v>1147</v>
      </c>
      <c r="C1147" s="266">
        <v>43130</v>
      </c>
      <c r="E1147" s="269">
        <v>43130</v>
      </c>
      <c r="G1147" s="269" t="s">
        <v>235</v>
      </c>
      <c r="H1147" s="275">
        <v>2018</v>
      </c>
      <c r="J1147" s="271">
        <v>2015</v>
      </c>
      <c r="L1147" s="269" t="str">
        <f t="shared" si="68"/>
        <v>30.01.2015</v>
      </c>
      <c r="M1147">
        <v>1147</v>
      </c>
      <c r="N1147" s="272" t="s">
        <v>965</v>
      </c>
      <c r="O1147">
        <v>1147</v>
      </c>
      <c r="P1147" s="266">
        <f t="shared" si="69"/>
        <v>42034</v>
      </c>
      <c r="Q1147">
        <f t="shared" si="71"/>
        <v>1147</v>
      </c>
    </row>
    <row r="1148" spans="2:17">
      <c r="B1148">
        <f t="shared" si="70"/>
        <v>1148</v>
      </c>
      <c r="C1148" s="266">
        <v>43190</v>
      </c>
      <c r="E1148" s="269">
        <v>43190</v>
      </c>
      <c r="G1148" s="269" t="s">
        <v>273</v>
      </c>
      <c r="H1148" s="275">
        <v>2018</v>
      </c>
      <c r="J1148" s="271">
        <v>2015</v>
      </c>
      <c r="L1148" s="269" t="str">
        <f t="shared" si="68"/>
        <v>31.03.2015</v>
      </c>
      <c r="M1148">
        <v>1148</v>
      </c>
      <c r="N1148" s="272" t="s">
        <v>956</v>
      </c>
      <c r="O1148">
        <v>1148</v>
      </c>
      <c r="P1148" s="266">
        <f t="shared" si="69"/>
        <v>42094</v>
      </c>
      <c r="Q1148">
        <f t="shared" si="71"/>
        <v>1148</v>
      </c>
    </row>
    <row r="1149" spans="2:17">
      <c r="B1149">
        <f t="shared" si="70"/>
        <v>1149</v>
      </c>
      <c r="C1149" s="266">
        <v>43951</v>
      </c>
      <c r="E1149" s="269">
        <v>43951</v>
      </c>
      <c r="G1149" s="269" t="s">
        <v>225</v>
      </c>
      <c r="H1149" s="275">
        <v>2020</v>
      </c>
      <c r="J1149" s="271">
        <v>2015</v>
      </c>
      <c r="L1149" s="269" t="str">
        <f t="shared" si="68"/>
        <v>30.04.2015</v>
      </c>
      <c r="M1149">
        <v>1149</v>
      </c>
      <c r="N1149" s="272" t="s">
        <v>1024</v>
      </c>
      <c r="O1149">
        <v>1149</v>
      </c>
      <c r="P1149" s="266">
        <f t="shared" si="69"/>
        <v>42124</v>
      </c>
      <c r="Q1149">
        <f t="shared" si="71"/>
        <v>1149</v>
      </c>
    </row>
    <row r="1150" spans="2:17">
      <c r="B1150">
        <f t="shared" si="70"/>
        <v>1150</v>
      </c>
      <c r="C1150" s="266">
        <v>43959</v>
      </c>
      <c r="E1150" s="269">
        <v>43959</v>
      </c>
      <c r="G1150" s="269" t="s">
        <v>449</v>
      </c>
      <c r="H1150" s="275">
        <v>2020</v>
      </c>
      <c r="J1150" s="271">
        <v>2015</v>
      </c>
      <c r="L1150" s="269" t="str">
        <f t="shared" si="68"/>
        <v>08.05.2015</v>
      </c>
      <c r="M1150">
        <v>1150</v>
      </c>
      <c r="N1150" s="272" t="s">
        <v>966</v>
      </c>
      <c r="O1150">
        <v>1150</v>
      </c>
      <c r="P1150" s="266">
        <f t="shared" si="69"/>
        <v>42132</v>
      </c>
      <c r="Q1150">
        <f t="shared" si="71"/>
        <v>1150</v>
      </c>
    </row>
    <row r="1151" spans="2:17">
      <c r="B1151">
        <f t="shared" si="70"/>
        <v>1151</v>
      </c>
      <c r="C1151" s="266">
        <v>43959</v>
      </c>
      <c r="E1151" s="269">
        <v>43959</v>
      </c>
      <c r="G1151" s="269" t="s">
        <v>449</v>
      </c>
      <c r="H1151" s="275">
        <v>2020</v>
      </c>
      <c r="J1151" s="271">
        <v>2015</v>
      </c>
      <c r="L1151" s="269" t="str">
        <f t="shared" si="68"/>
        <v>08.05.2015</v>
      </c>
      <c r="M1151">
        <v>1151</v>
      </c>
      <c r="N1151" s="272" t="s">
        <v>966</v>
      </c>
      <c r="O1151">
        <v>1151</v>
      </c>
      <c r="P1151" s="266">
        <f t="shared" si="69"/>
        <v>42132</v>
      </c>
      <c r="Q1151">
        <f t="shared" si="71"/>
        <v>1151</v>
      </c>
    </row>
    <row r="1152" spans="2:17">
      <c r="B1152">
        <f t="shared" si="70"/>
        <v>1152</v>
      </c>
      <c r="C1152" s="266">
        <v>43228</v>
      </c>
      <c r="E1152" s="269">
        <v>43228</v>
      </c>
      <c r="G1152" s="269" t="s">
        <v>449</v>
      </c>
      <c r="H1152" s="275">
        <v>2018</v>
      </c>
      <c r="J1152" s="271">
        <v>2015</v>
      </c>
      <c r="L1152" s="269" t="str">
        <f t="shared" si="68"/>
        <v>08.05.2015</v>
      </c>
      <c r="M1152">
        <v>1152</v>
      </c>
      <c r="N1152" s="272" t="s">
        <v>966</v>
      </c>
      <c r="O1152">
        <v>1152</v>
      </c>
      <c r="P1152" s="266">
        <f t="shared" si="69"/>
        <v>42132</v>
      </c>
      <c r="Q1152">
        <f t="shared" si="71"/>
        <v>1152</v>
      </c>
    </row>
    <row r="1153" spans="2:17">
      <c r="B1153">
        <f t="shared" si="70"/>
        <v>1153</v>
      </c>
      <c r="C1153" s="266">
        <v>43959</v>
      </c>
      <c r="E1153" s="269">
        <v>43959</v>
      </c>
      <c r="G1153" s="269" t="s">
        <v>449</v>
      </c>
      <c r="H1153" s="275">
        <v>2020</v>
      </c>
      <c r="J1153" s="271">
        <v>2015</v>
      </c>
      <c r="L1153" s="269" t="str">
        <f t="shared" si="68"/>
        <v>08.05.2015</v>
      </c>
      <c r="M1153">
        <v>1153</v>
      </c>
      <c r="N1153" s="272" t="s">
        <v>966</v>
      </c>
      <c r="O1153">
        <v>1153</v>
      </c>
      <c r="P1153" s="266">
        <f t="shared" si="69"/>
        <v>42132</v>
      </c>
      <c r="Q1153">
        <f t="shared" si="71"/>
        <v>1153</v>
      </c>
    </row>
    <row r="1154" spans="2:17">
      <c r="B1154">
        <f t="shared" si="70"/>
        <v>1154</v>
      </c>
      <c r="C1154" s="266">
        <v>43973</v>
      </c>
      <c r="E1154" s="269">
        <v>43973</v>
      </c>
      <c r="G1154" s="269" t="s">
        <v>419</v>
      </c>
      <c r="H1154" s="275">
        <v>2020</v>
      </c>
      <c r="J1154" s="271">
        <v>2015</v>
      </c>
      <c r="L1154" s="269" t="str">
        <f t="shared" ref="L1154:L1217" si="72">CONCATENATE(G1154,J1154)</f>
        <v>22.05.2015</v>
      </c>
      <c r="M1154">
        <v>1154</v>
      </c>
      <c r="N1154" s="272" t="s">
        <v>1020</v>
      </c>
      <c r="O1154">
        <v>1154</v>
      </c>
      <c r="P1154" s="266">
        <f t="shared" ref="P1154:P1217" si="73">VALUE(N1154)</f>
        <v>42146</v>
      </c>
      <c r="Q1154">
        <f t="shared" si="71"/>
        <v>1154</v>
      </c>
    </row>
    <row r="1155" spans="2:17">
      <c r="B1155">
        <f t="shared" ref="B1155:B1218" si="74">B1154+1</f>
        <v>1155</v>
      </c>
      <c r="C1155" s="266">
        <v>43973</v>
      </c>
      <c r="E1155" s="269">
        <v>43973</v>
      </c>
      <c r="G1155" s="269" t="s">
        <v>419</v>
      </c>
      <c r="H1155" s="275">
        <v>2020</v>
      </c>
      <c r="J1155" s="271">
        <v>2015</v>
      </c>
      <c r="L1155" s="269" t="str">
        <f t="shared" si="72"/>
        <v>22.05.2015</v>
      </c>
      <c r="M1155">
        <v>1155</v>
      </c>
      <c r="N1155" s="272" t="s">
        <v>1020</v>
      </c>
      <c r="O1155">
        <v>1155</v>
      </c>
      <c r="P1155" s="266">
        <f t="shared" si="73"/>
        <v>42146</v>
      </c>
      <c r="Q1155">
        <f t="shared" ref="Q1155:Q1218" si="75">Q1154+1</f>
        <v>1155</v>
      </c>
    </row>
    <row r="1156" spans="2:17">
      <c r="B1156">
        <f t="shared" si="74"/>
        <v>1156</v>
      </c>
      <c r="C1156" s="266">
        <v>43976</v>
      </c>
      <c r="E1156" s="269">
        <v>43976</v>
      </c>
      <c r="G1156" s="269" t="s">
        <v>224</v>
      </c>
      <c r="H1156" s="275">
        <v>2020</v>
      </c>
      <c r="J1156" s="271">
        <v>2015</v>
      </c>
      <c r="L1156" s="269" t="str">
        <f t="shared" si="72"/>
        <v>25.05.2015</v>
      </c>
      <c r="M1156">
        <v>1156</v>
      </c>
      <c r="N1156" s="272" t="s">
        <v>1096</v>
      </c>
      <c r="O1156">
        <v>1156</v>
      </c>
      <c r="P1156" s="266">
        <f t="shared" si="73"/>
        <v>42149</v>
      </c>
      <c r="Q1156">
        <f t="shared" si="75"/>
        <v>1156</v>
      </c>
    </row>
    <row r="1157" spans="2:17">
      <c r="B1157">
        <f t="shared" si="74"/>
        <v>1157</v>
      </c>
      <c r="C1157" s="266">
        <v>43979</v>
      </c>
      <c r="E1157" s="269">
        <v>43979</v>
      </c>
      <c r="G1157" s="269" t="s">
        <v>269</v>
      </c>
      <c r="H1157" s="275">
        <v>2020</v>
      </c>
      <c r="J1157" s="271">
        <v>2015</v>
      </c>
      <c r="L1157" s="269" t="str">
        <f t="shared" si="72"/>
        <v>28.05.2015</v>
      </c>
      <c r="M1157">
        <v>1157</v>
      </c>
      <c r="N1157" s="272" t="s">
        <v>1214</v>
      </c>
      <c r="O1157">
        <v>1157</v>
      </c>
      <c r="P1157" s="266">
        <f t="shared" si="73"/>
        <v>42152</v>
      </c>
      <c r="Q1157">
        <f t="shared" si="75"/>
        <v>1157</v>
      </c>
    </row>
    <row r="1158" spans="2:17">
      <c r="B1158">
        <f t="shared" si="74"/>
        <v>1158</v>
      </c>
      <c r="C1158" s="266">
        <v>43249</v>
      </c>
      <c r="E1158" s="269">
        <v>43249</v>
      </c>
      <c r="G1158" s="269" t="s">
        <v>287</v>
      </c>
      <c r="H1158" s="275">
        <v>2018</v>
      </c>
      <c r="J1158" s="271">
        <v>2015</v>
      </c>
      <c r="L1158" s="269" t="str">
        <f t="shared" si="72"/>
        <v>29.05.2015</v>
      </c>
      <c r="M1158">
        <v>1158</v>
      </c>
      <c r="N1158" s="272" t="s">
        <v>823</v>
      </c>
      <c r="O1158">
        <v>1158</v>
      </c>
      <c r="P1158" s="266">
        <f t="shared" si="73"/>
        <v>42153</v>
      </c>
      <c r="Q1158">
        <f t="shared" si="75"/>
        <v>1158</v>
      </c>
    </row>
    <row r="1159" spans="2:17">
      <c r="B1159">
        <f t="shared" si="74"/>
        <v>1159</v>
      </c>
      <c r="C1159" s="266">
        <v>43250</v>
      </c>
      <c r="E1159" s="269">
        <v>43250</v>
      </c>
      <c r="G1159" s="269" t="s">
        <v>241</v>
      </c>
      <c r="H1159" s="275">
        <v>2018</v>
      </c>
      <c r="J1159" s="271">
        <v>2015</v>
      </c>
      <c r="L1159" s="269" t="str">
        <f t="shared" si="72"/>
        <v>30.05.2015</v>
      </c>
      <c r="M1159">
        <v>1159</v>
      </c>
      <c r="N1159" s="272" t="s">
        <v>867</v>
      </c>
      <c r="O1159">
        <v>1159</v>
      </c>
      <c r="P1159" s="266">
        <f t="shared" si="73"/>
        <v>42154</v>
      </c>
      <c r="Q1159">
        <f t="shared" si="75"/>
        <v>1159</v>
      </c>
    </row>
    <row r="1160" spans="2:17">
      <c r="B1160">
        <f t="shared" si="74"/>
        <v>1160</v>
      </c>
      <c r="C1160" s="266">
        <v>43959</v>
      </c>
      <c r="E1160" s="269">
        <v>43959</v>
      </c>
      <c r="G1160" s="269" t="s">
        <v>449</v>
      </c>
      <c r="H1160" s="275">
        <v>2020</v>
      </c>
      <c r="J1160" s="271">
        <v>2015</v>
      </c>
      <c r="L1160" s="269" t="str">
        <f t="shared" si="72"/>
        <v>08.05.2015</v>
      </c>
      <c r="M1160">
        <v>1160</v>
      </c>
      <c r="N1160" s="272" t="s">
        <v>966</v>
      </c>
      <c r="O1160">
        <v>1160</v>
      </c>
      <c r="P1160" s="266">
        <f t="shared" si="73"/>
        <v>42132</v>
      </c>
      <c r="Q1160">
        <f t="shared" si="75"/>
        <v>1160</v>
      </c>
    </row>
    <row r="1161" spans="2:17">
      <c r="B1161">
        <f t="shared" si="74"/>
        <v>1161</v>
      </c>
      <c r="C1161" s="266">
        <v>43950</v>
      </c>
      <c r="E1161" s="269">
        <v>43950</v>
      </c>
      <c r="G1161" s="269" t="s">
        <v>331</v>
      </c>
      <c r="H1161" s="275">
        <v>2020</v>
      </c>
      <c r="J1161" s="271">
        <v>2015</v>
      </c>
      <c r="L1161" s="269" t="str">
        <f t="shared" si="72"/>
        <v>29.04.2015</v>
      </c>
      <c r="M1161">
        <v>1161</v>
      </c>
      <c r="N1161" s="272" t="s">
        <v>679</v>
      </c>
      <c r="O1161">
        <v>1161</v>
      </c>
      <c r="P1161" s="266">
        <f t="shared" si="73"/>
        <v>42123</v>
      </c>
      <c r="Q1161">
        <f t="shared" si="75"/>
        <v>1161</v>
      </c>
    </row>
    <row r="1162" spans="2:17">
      <c r="B1162">
        <f t="shared" si="74"/>
        <v>1162</v>
      </c>
      <c r="C1162" s="266">
        <v>43984</v>
      </c>
      <c r="E1162" s="269">
        <v>43984</v>
      </c>
      <c r="G1162" s="269" t="s">
        <v>502</v>
      </c>
      <c r="H1162" s="275">
        <v>2020</v>
      </c>
      <c r="J1162" s="271">
        <v>2015</v>
      </c>
      <c r="L1162" s="269" t="str">
        <f t="shared" si="72"/>
        <v>02.06.2015</v>
      </c>
      <c r="M1162">
        <v>1162</v>
      </c>
      <c r="N1162" s="272" t="s">
        <v>1252</v>
      </c>
      <c r="O1162">
        <v>1162</v>
      </c>
      <c r="P1162" s="266">
        <f t="shared" si="73"/>
        <v>42157</v>
      </c>
      <c r="Q1162">
        <f t="shared" si="75"/>
        <v>1162</v>
      </c>
    </row>
    <row r="1163" spans="2:17">
      <c r="B1163">
        <f t="shared" si="74"/>
        <v>1163</v>
      </c>
      <c r="C1163" s="266">
        <v>43990</v>
      </c>
      <c r="E1163" s="269">
        <v>43990</v>
      </c>
      <c r="G1163" s="269" t="s">
        <v>454</v>
      </c>
      <c r="H1163" s="275">
        <v>2020</v>
      </c>
      <c r="J1163" s="271">
        <v>2015</v>
      </c>
      <c r="L1163" s="269" t="str">
        <f t="shared" si="72"/>
        <v>08.06.2015</v>
      </c>
      <c r="M1163">
        <v>1163</v>
      </c>
      <c r="N1163" s="272" t="s">
        <v>891</v>
      </c>
      <c r="O1163">
        <v>1163</v>
      </c>
      <c r="P1163" s="266">
        <f t="shared" si="73"/>
        <v>42163</v>
      </c>
      <c r="Q1163">
        <f t="shared" si="75"/>
        <v>1163</v>
      </c>
    </row>
    <row r="1164" spans="2:17">
      <c r="B1164">
        <f t="shared" si="74"/>
        <v>1164</v>
      </c>
      <c r="C1164" s="266">
        <v>43260</v>
      </c>
      <c r="E1164" s="269">
        <v>43260</v>
      </c>
      <c r="G1164" s="269" t="s">
        <v>456</v>
      </c>
      <c r="H1164" s="275">
        <v>2018</v>
      </c>
      <c r="J1164" s="271">
        <v>2015</v>
      </c>
      <c r="L1164" s="269" t="str">
        <f t="shared" si="72"/>
        <v>09.06.2015</v>
      </c>
      <c r="M1164">
        <v>1164</v>
      </c>
      <c r="N1164" s="272" t="s">
        <v>893</v>
      </c>
      <c r="O1164">
        <v>1164</v>
      </c>
      <c r="P1164" s="266">
        <f t="shared" si="73"/>
        <v>42164</v>
      </c>
      <c r="Q1164">
        <f t="shared" si="75"/>
        <v>1164</v>
      </c>
    </row>
    <row r="1165" spans="2:17">
      <c r="B1165">
        <f t="shared" si="74"/>
        <v>1165</v>
      </c>
      <c r="C1165" s="266">
        <v>43991</v>
      </c>
      <c r="E1165" s="269">
        <v>43991</v>
      </c>
      <c r="G1165" s="269" t="s">
        <v>456</v>
      </c>
      <c r="H1165" s="275">
        <v>2020</v>
      </c>
      <c r="J1165" s="271">
        <v>2015</v>
      </c>
      <c r="L1165" s="269" t="str">
        <f t="shared" si="72"/>
        <v>09.06.2015</v>
      </c>
      <c r="M1165">
        <v>1165</v>
      </c>
      <c r="N1165" s="272" t="s">
        <v>893</v>
      </c>
      <c r="O1165">
        <v>1165</v>
      </c>
      <c r="P1165" s="266">
        <f t="shared" si="73"/>
        <v>42164</v>
      </c>
      <c r="Q1165">
        <f t="shared" si="75"/>
        <v>1165</v>
      </c>
    </row>
    <row r="1166" spans="2:17">
      <c r="B1166">
        <f t="shared" si="74"/>
        <v>1166</v>
      </c>
      <c r="C1166" s="266">
        <v>44000</v>
      </c>
      <c r="E1166" s="269">
        <v>44000</v>
      </c>
      <c r="G1166" s="269" t="s">
        <v>385</v>
      </c>
      <c r="H1166" s="275">
        <v>2020</v>
      </c>
      <c r="J1166" s="271">
        <v>2015</v>
      </c>
      <c r="L1166" s="269" t="str">
        <f t="shared" si="72"/>
        <v>18.06.2015</v>
      </c>
      <c r="M1166">
        <v>1166</v>
      </c>
      <c r="N1166" s="272" t="s">
        <v>1021</v>
      </c>
      <c r="O1166">
        <v>1166</v>
      </c>
      <c r="P1166" s="266">
        <f t="shared" si="73"/>
        <v>42173</v>
      </c>
      <c r="Q1166">
        <f t="shared" si="75"/>
        <v>1166</v>
      </c>
    </row>
    <row r="1167" spans="2:17">
      <c r="B1167">
        <f t="shared" si="74"/>
        <v>1167</v>
      </c>
      <c r="C1167" s="266">
        <v>44011</v>
      </c>
      <c r="E1167" s="269">
        <v>44011</v>
      </c>
      <c r="G1167" s="269" t="s">
        <v>276</v>
      </c>
      <c r="H1167" s="275">
        <v>2020</v>
      </c>
      <c r="J1167" s="271">
        <v>2015</v>
      </c>
      <c r="L1167" s="269" t="str">
        <f t="shared" si="72"/>
        <v>29.06.2015</v>
      </c>
      <c r="M1167">
        <v>1167</v>
      </c>
      <c r="N1167" s="272" t="s">
        <v>926</v>
      </c>
      <c r="O1167">
        <v>1167</v>
      </c>
      <c r="P1167" s="266">
        <f t="shared" si="73"/>
        <v>42184</v>
      </c>
      <c r="Q1167">
        <f t="shared" si="75"/>
        <v>1167</v>
      </c>
    </row>
    <row r="1168" spans="2:17">
      <c r="B1168">
        <f t="shared" si="74"/>
        <v>1168</v>
      </c>
      <c r="C1168" s="266">
        <v>43310</v>
      </c>
      <c r="E1168" s="269">
        <v>43310</v>
      </c>
      <c r="G1168" s="269" t="s">
        <v>343</v>
      </c>
      <c r="H1168" s="275">
        <v>2018</v>
      </c>
      <c r="J1168" s="271">
        <v>2015</v>
      </c>
      <c r="L1168" s="269" t="str">
        <f t="shared" si="72"/>
        <v>29.07.2015</v>
      </c>
      <c r="M1168">
        <v>1168</v>
      </c>
      <c r="N1168" s="272" t="s">
        <v>967</v>
      </c>
      <c r="O1168">
        <v>1168</v>
      </c>
      <c r="P1168" s="266">
        <f t="shared" si="73"/>
        <v>42214</v>
      </c>
      <c r="Q1168">
        <f t="shared" si="75"/>
        <v>1168</v>
      </c>
    </row>
    <row r="1169" spans="2:17">
      <c r="B1169">
        <f t="shared" si="74"/>
        <v>1169</v>
      </c>
      <c r="C1169" s="266">
        <v>43310</v>
      </c>
      <c r="E1169" s="269">
        <v>43310</v>
      </c>
      <c r="G1169" s="269" t="s">
        <v>343</v>
      </c>
      <c r="H1169" s="275">
        <v>2018</v>
      </c>
      <c r="J1169" s="271">
        <v>2015</v>
      </c>
      <c r="L1169" s="269" t="str">
        <f t="shared" si="72"/>
        <v>29.07.2015</v>
      </c>
      <c r="M1169">
        <v>1169</v>
      </c>
      <c r="N1169" s="272" t="s">
        <v>967</v>
      </c>
      <c r="O1169">
        <v>1169</v>
      </c>
      <c r="P1169" s="266">
        <f t="shared" si="73"/>
        <v>42214</v>
      </c>
      <c r="Q1169">
        <f t="shared" si="75"/>
        <v>1169</v>
      </c>
    </row>
    <row r="1170" spans="2:17">
      <c r="B1170">
        <f t="shared" si="74"/>
        <v>1170</v>
      </c>
      <c r="C1170" s="266">
        <v>43312</v>
      </c>
      <c r="E1170" s="269">
        <v>43312</v>
      </c>
      <c r="G1170" s="269" t="s">
        <v>194</v>
      </c>
      <c r="H1170" s="275">
        <v>2018</v>
      </c>
      <c r="J1170" s="271">
        <v>2015</v>
      </c>
      <c r="L1170" s="269" t="str">
        <f t="shared" si="72"/>
        <v>31.07.2015</v>
      </c>
      <c r="M1170">
        <v>1170</v>
      </c>
      <c r="N1170" s="272" t="s">
        <v>968</v>
      </c>
      <c r="O1170">
        <v>1170</v>
      </c>
      <c r="P1170" s="266">
        <f t="shared" si="73"/>
        <v>42216</v>
      </c>
      <c r="Q1170">
        <f t="shared" si="75"/>
        <v>1170</v>
      </c>
    </row>
    <row r="1171" spans="2:17">
      <c r="B1171">
        <f t="shared" si="74"/>
        <v>1171</v>
      </c>
      <c r="C1171" s="266">
        <v>44061</v>
      </c>
      <c r="E1171" s="269">
        <v>44061</v>
      </c>
      <c r="G1171" s="269" t="s">
        <v>443</v>
      </c>
      <c r="H1171" s="275">
        <v>2020</v>
      </c>
      <c r="J1171" s="271">
        <v>2015</v>
      </c>
      <c r="L1171" s="269" t="str">
        <f t="shared" si="72"/>
        <v>18.08.2015</v>
      </c>
      <c r="M1171">
        <v>1171</v>
      </c>
      <c r="N1171" s="272" t="s">
        <v>850</v>
      </c>
      <c r="O1171">
        <v>1171</v>
      </c>
      <c r="P1171" s="266">
        <f t="shared" si="73"/>
        <v>42234</v>
      </c>
      <c r="Q1171">
        <f t="shared" si="75"/>
        <v>1171</v>
      </c>
    </row>
    <row r="1172" spans="2:17">
      <c r="B1172">
        <f t="shared" si="74"/>
        <v>1172</v>
      </c>
      <c r="C1172" s="266">
        <v>44117</v>
      </c>
      <c r="E1172" s="269">
        <v>44117</v>
      </c>
      <c r="G1172" s="269" t="s">
        <v>462</v>
      </c>
      <c r="H1172" s="275">
        <v>2020</v>
      </c>
      <c r="J1172" s="271">
        <v>2015</v>
      </c>
      <c r="L1172" s="269" t="str">
        <f t="shared" si="72"/>
        <v>13.10.2015</v>
      </c>
      <c r="M1172">
        <v>1172</v>
      </c>
      <c r="N1172" s="272" t="s">
        <v>1171</v>
      </c>
      <c r="O1172">
        <v>1172</v>
      </c>
      <c r="P1172" s="266">
        <f t="shared" si="73"/>
        <v>42290</v>
      </c>
      <c r="Q1172">
        <f t="shared" si="75"/>
        <v>1172</v>
      </c>
    </row>
    <row r="1173" spans="2:17">
      <c r="B1173">
        <f t="shared" si="74"/>
        <v>1173</v>
      </c>
      <c r="C1173" s="266">
        <v>43358</v>
      </c>
      <c r="E1173" s="269">
        <v>43358</v>
      </c>
      <c r="G1173" s="269" t="s">
        <v>437</v>
      </c>
      <c r="H1173" s="275">
        <v>2018</v>
      </c>
      <c r="J1173" s="271">
        <v>2015</v>
      </c>
      <c r="L1173" s="269" t="str">
        <f t="shared" si="72"/>
        <v>15.09.2015</v>
      </c>
      <c r="M1173">
        <v>1173</v>
      </c>
      <c r="N1173" s="272" t="s">
        <v>970</v>
      </c>
      <c r="O1173">
        <v>1173</v>
      </c>
      <c r="P1173" s="266">
        <f t="shared" si="73"/>
        <v>42262</v>
      </c>
      <c r="Q1173">
        <f t="shared" si="75"/>
        <v>1173</v>
      </c>
    </row>
    <row r="1174" spans="2:17">
      <c r="B1174">
        <f t="shared" si="74"/>
        <v>1174</v>
      </c>
      <c r="C1174" s="266">
        <v>43359</v>
      </c>
      <c r="E1174" s="269">
        <v>43359</v>
      </c>
      <c r="G1174" s="269" t="s">
        <v>221</v>
      </c>
      <c r="H1174" s="275">
        <v>2018</v>
      </c>
      <c r="J1174" s="271">
        <v>2015</v>
      </c>
      <c r="L1174" s="269" t="str">
        <f t="shared" si="72"/>
        <v>16.09.2015</v>
      </c>
      <c r="M1174">
        <v>1174</v>
      </c>
      <c r="N1174" s="272" t="s">
        <v>553</v>
      </c>
      <c r="O1174">
        <v>1174</v>
      </c>
      <c r="P1174" s="266">
        <f t="shared" si="73"/>
        <v>42263</v>
      </c>
      <c r="Q1174">
        <f t="shared" si="75"/>
        <v>1174</v>
      </c>
    </row>
    <row r="1175" spans="2:17">
      <c r="B1175">
        <f t="shared" si="74"/>
        <v>1175</v>
      </c>
      <c r="C1175" s="266">
        <v>43366</v>
      </c>
      <c r="E1175" s="269">
        <v>43366</v>
      </c>
      <c r="G1175" s="269" t="s">
        <v>201</v>
      </c>
      <c r="H1175" s="275">
        <v>2018</v>
      </c>
      <c r="J1175" s="271">
        <v>2015</v>
      </c>
      <c r="L1175" s="269" t="str">
        <f t="shared" si="72"/>
        <v>23.09.2015</v>
      </c>
      <c r="M1175">
        <v>1175</v>
      </c>
      <c r="N1175" s="272" t="s">
        <v>971</v>
      </c>
      <c r="O1175">
        <v>1175</v>
      </c>
      <c r="P1175" s="266">
        <f t="shared" si="73"/>
        <v>42270</v>
      </c>
      <c r="Q1175">
        <f t="shared" si="75"/>
        <v>1175</v>
      </c>
    </row>
    <row r="1176" spans="2:17">
      <c r="B1176">
        <f t="shared" si="74"/>
        <v>1176</v>
      </c>
      <c r="C1176" s="266">
        <v>44062</v>
      </c>
      <c r="E1176" s="269">
        <v>44062</v>
      </c>
      <c r="G1176" s="269" t="s">
        <v>253</v>
      </c>
      <c r="H1176" s="275">
        <v>2020</v>
      </c>
      <c r="J1176" s="271">
        <v>2015</v>
      </c>
      <c r="L1176" s="269" t="str">
        <f t="shared" si="72"/>
        <v>19.08.2015</v>
      </c>
      <c r="M1176">
        <v>1176</v>
      </c>
      <c r="N1176" s="272" t="s">
        <v>969</v>
      </c>
      <c r="O1176">
        <v>1176</v>
      </c>
      <c r="P1176" s="266">
        <f t="shared" si="73"/>
        <v>42235</v>
      </c>
      <c r="Q1176">
        <f t="shared" si="75"/>
        <v>1176</v>
      </c>
    </row>
    <row r="1177" spans="2:17">
      <c r="B1177">
        <f t="shared" si="74"/>
        <v>1177</v>
      </c>
      <c r="C1177" s="266">
        <v>44028</v>
      </c>
      <c r="E1177" s="269">
        <v>44028</v>
      </c>
      <c r="G1177" s="269" t="s">
        <v>465</v>
      </c>
      <c r="H1177" s="275">
        <v>2020</v>
      </c>
      <c r="J1177" s="271">
        <v>2015</v>
      </c>
      <c r="L1177" s="269" t="str">
        <f t="shared" si="72"/>
        <v>16.07.2015</v>
      </c>
      <c r="M1177">
        <v>1177</v>
      </c>
      <c r="N1177" s="272" t="s">
        <v>993</v>
      </c>
      <c r="O1177">
        <v>1177</v>
      </c>
      <c r="P1177" s="266">
        <f t="shared" si="73"/>
        <v>42201</v>
      </c>
      <c r="Q1177">
        <f t="shared" si="75"/>
        <v>1177</v>
      </c>
    </row>
    <row r="1178" spans="2:17">
      <c r="B1178">
        <f t="shared" si="74"/>
        <v>1178</v>
      </c>
      <c r="C1178" s="266">
        <v>44064</v>
      </c>
      <c r="E1178" s="269">
        <v>44064</v>
      </c>
      <c r="G1178" s="269" t="s">
        <v>393</v>
      </c>
      <c r="H1178" s="275">
        <v>2020</v>
      </c>
      <c r="J1178" s="271">
        <v>2015</v>
      </c>
      <c r="L1178" s="269" t="str">
        <f t="shared" si="72"/>
        <v>21.08.2015</v>
      </c>
      <c r="M1178">
        <v>1178</v>
      </c>
      <c r="N1178" s="272" t="s">
        <v>766</v>
      </c>
      <c r="O1178">
        <v>1178</v>
      </c>
      <c r="P1178" s="266">
        <f t="shared" si="73"/>
        <v>42237</v>
      </c>
      <c r="Q1178">
        <f t="shared" si="75"/>
        <v>1178</v>
      </c>
    </row>
    <row r="1179" spans="2:17">
      <c r="B1179">
        <f t="shared" si="74"/>
        <v>1179</v>
      </c>
      <c r="C1179" s="266">
        <v>44043</v>
      </c>
      <c r="E1179" s="269">
        <v>44043</v>
      </c>
      <c r="G1179" s="269" t="s">
        <v>194</v>
      </c>
      <c r="H1179" s="275">
        <v>2020</v>
      </c>
      <c r="J1179" s="271">
        <v>2015</v>
      </c>
      <c r="L1179" s="269" t="str">
        <f t="shared" si="72"/>
        <v>31.07.2015</v>
      </c>
      <c r="M1179">
        <v>1179</v>
      </c>
      <c r="N1179" s="272" t="s">
        <v>968</v>
      </c>
      <c r="O1179">
        <v>1179</v>
      </c>
      <c r="P1179" s="266">
        <f t="shared" si="73"/>
        <v>42216</v>
      </c>
      <c r="Q1179">
        <f t="shared" si="75"/>
        <v>1179</v>
      </c>
    </row>
    <row r="1180" spans="2:17">
      <c r="B1180">
        <f t="shared" si="74"/>
        <v>1180</v>
      </c>
      <c r="C1180" s="266">
        <v>44032</v>
      </c>
      <c r="E1180" s="269">
        <v>44032</v>
      </c>
      <c r="G1180" s="269" t="s">
        <v>193</v>
      </c>
      <c r="H1180" s="275">
        <v>2020</v>
      </c>
      <c r="J1180" s="271">
        <v>2015</v>
      </c>
      <c r="L1180" s="269" t="str">
        <f t="shared" si="72"/>
        <v>20.07.2015</v>
      </c>
      <c r="M1180">
        <v>1180</v>
      </c>
      <c r="N1180" s="272" t="s">
        <v>534</v>
      </c>
      <c r="O1180">
        <v>1180</v>
      </c>
      <c r="P1180" s="266">
        <f t="shared" si="73"/>
        <v>42205</v>
      </c>
      <c r="Q1180">
        <f t="shared" si="75"/>
        <v>1180</v>
      </c>
    </row>
    <row r="1181" spans="2:17">
      <c r="B1181">
        <f t="shared" si="74"/>
        <v>1181</v>
      </c>
      <c r="C1181" s="266">
        <v>44043</v>
      </c>
      <c r="E1181" s="269">
        <v>44043</v>
      </c>
      <c r="G1181" s="269" t="s">
        <v>194</v>
      </c>
      <c r="H1181" s="275">
        <v>2020</v>
      </c>
      <c r="J1181" s="271">
        <v>2015</v>
      </c>
      <c r="L1181" s="269" t="str">
        <f t="shared" si="72"/>
        <v>31.07.2015</v>
      </c>
      <c r="M1181">
        <v>1181</v>
      </c>
      <c r="N1181" s="272" t="s">
        <v>968</v>
      </c>
      <c r="O1181">
        <v>1181</v>
      </c>
      <c r="P1181" s="266">
        <f t="shared" si="73"/>
        <v>42216</v>
      </c>
      <c r="Q1181">
        <f t="shared" si="75"/>
        <v>1181</v>
      </c>
    </row>
    <row r="1182" spans="2:17">
      <c r="B1182">
        <f t="shared" si="74"/>
        <v>1182</v>
      </c>
      <c r="C1182" s="266">
        <v>44132</v>
      </c>
      <c r="E1182" s="269">
        <v>44132</v>
      </c>
      <c r="G1182" s="269" t="s">
        <v>345</v>
      </c>
      <c r="H1182" s="275">
        <v>2020</v>
      </c>
      <c r="J1182" s="271">
        <v>2015</v>
      </c>
      <c r="L1182" s="269" t="str">
        <f t="shared" si="72"/>
        <v>28.10.2015</v>
      </c>
      <c r="M1182">
        <v>1182</v>
      </c>
      <c r="N1182" s="272" t="s">
        <v>1447</v>
      </c>
      <c r="O1182">
        <v>1182</v>
      </c>
      <c r="P1182" s="266">
        <f t="shared" si="73"/>
        <v>42305</v>
      </c>
      <c r="Q1182">
        <f t="shared" si="75"/>
        <v>1182</v>
      </c>
    </row>
    <row r="1183" spans="2:17">
      <c r="B1183">
        <f t="shared" si="74"/>
        <v>1183</v>
      </c>
      <c r="C1183" s="266">
        <v>44132</v>
      </c>
      <c r="E1183" s="269">
        <v>44132</v>
      </c>
      <c r="G1183" s="269" t="s">
        <v>345</v>
      </c>
      <c r="H1183" s="275">
        <v>2020</v>
      </c>
      <c r="J1183" s="271">
        <v>2015</v>
      </c>
      <c r="L1183" s="269" t="str">
        <f t="shared" si="72"/>
        <v>28.10.2015</v>
      </c>
      <c r="M1183">
        <v>1183</v>
      </c>
      <c r="N1183" s="272" t="s">
        <v>1447</v>
      </c>
      <c r="O1183">
        <v>1183</v>
      </c>
      <c r="P1183" s="266">
        <f t="shared" si="73"/>
        <v>42305</v>
      </c>
      <c r="Q1183">
        <f t="shared" si="75"/>
        <v>1183</v>
      </c>
    </row>
    <row r="1184" spans="2:17">
      <c r="B1184">
        <f t="shared" si="74"/>
        <v>1184</v>
      </c>
      <c r="C1184" s="266">
        <v>43403</v>
      </c>
      <c r="E1184" s="269">
        <v>43403</v>
      </c>
      <c r="G1184" s="269" t="s">
        <v>245</v>
      </c>
      <c r="H1184" s="275">
        <v>2018</v>
      </c>
      <c r="J1184" s="271">
        <v>2015</v>
      </c>
      <c r="L1184" s="269" t="str">
        <f t="shared" si="72"/>
        <v>30.10.2015</v>
      </c>
      <c r="M1184">
        <v>1184</v>
      </c>
      <c r="N1184" s="272" t="s">
        <v>895</v>
      </c>
      <c r="O1184">
        <v>1184</v>
      </c>
      <c r="P1184" s="266">
        <f t="shared" si="73"/>
        <v>42307</v>
      </c>
      <c r="Q1184">
        <f t="shared" si="75"/>
        <v>1184</v>
      </c>
    </row>
    <row r="1185" spans="2:17">
      <c r="B1185">
        <f t="shared" si="74"/>
        <v>1185</v>
      </c>
      <c r="C1185" s="266">
        <v>44140</v>
      </c>
      <c r="E1185" s="269">
        <v>44140</v>
      </c>
      <c r="G1185" s="269" t="s">
        <v>487</v>
      </c>
      <c r="H1185" s="275">
        <v>2020</v>
      </c>
      <c r="J1185" s="271">
        <v>2015</v>
      </c>
      <c r="L1185" s="269" t="str">
        <f t="shared" si="72"/>
        <v>05.11.2015</v>
      </c>
      <c r="M1185">
        <v>1185</v>
      </c>
      <c r="N1185" s="272" t="s">
        <v>1291</v>
      </c>
      <c r="O1185">
        <v>1185</v>
      </c>
      <c r="P1185" s="266">
        <f t="shared" si="73"/>
        <v>42313</v>
      </c>
      <c r="Q1185">
        <f t="shared" si="75"/>
        <v>1185</v>
      </c>
    </row>
    <row r="1186" spans="2:17">
      <c r="B1186">
        <f t="shared" si="74"/>
        <v>1186</v>
      </c>
      <c r="C1186" s="266">
        <v>44155</v>
      </c>
      <c r="E1186" s="269">
        <v>44155</v>
      </c>
      <c r="G1186" s="269" t="s">
        <v>500</v>
      </c>
      <c r="H1186" s="275">
        <v>2020</v>
      </c>
      <c r="J1186" s="271">
        <v>2015</v>
      </c>
      <c r="L1186" s="269" t="str">
        <f t="shared" si="72"/>
        <v>20.11.2015</v>
      </c>
      <c r="M1186">
        <v>1186</v>
      </c>
      <c r="N1186" s="272" t="s">
        <v>1448</v>
      </c>
      <c r="O1186">
        <v>1186</v>
      </c>
      <c r="P1186" s="266">
        <f t="shared" si="73"/>
        <v>42328</v>
      </c>
      <c r="Q1186">
        <f t="shared" si="75"/>
        <v>1186</v>
      </c>
    </row>
    <row r="1187" spans="2:17">
      <c r="B1187">
        <f t="shared" si="74"/>
        <v>1187</v>
      </c>
      <c r="C1187" s="266">
        <v>44040</v>
      </c>
      <c r="E1187" s="269">
        <v>44040</v>
      </c>
      <c r="G1187" s="269" t="s">
        <v>261</v>
      </c>
      <c r="H1187" s="275">
        <v>2020</v>
      </c>
      <c r="J1187" s="271">
        <v>2015</v>
      </c>
      <c r="L1187" s="269" t="str">
        <f t="shared" si="72"/>
        <v>28.07.2015</v>
      </c>
      <c r="M1187">
        <v>1187</v>
      </c>
      <c r="N1187" s="272" t="s">
        <v>597</v>
      </c>
      <c r="O1187">
        <v>1187</v>
      </c>
      <c r="P1187" s="266">
        <f t="shared" si="73"/>
        <v>42213</v>
      </c>
      <c r="Q1187">
        <f t="shared" si="75"/>
        <v>1187</v>
      </c>
    </row>
    <row r="1188" spans="2:17">
      <c r="B1188">
        <f t="shared" si="74"/>
        <v>1188</v>
      </c>
      <c r="C1188" s="266">
        <v>44403</v>
      </c>
      <c r="E1188" s="269">
        <v>44403</v>
      </c>
      <c r="G1188" s="269" t="s">
        <v>514</v>
      </c>
      <c r="H1188" s="275">
        <v>2021</v>
      </c>
      <c r="J1188" s="271">
        <v>2016</v>
      </c>
      <c r="L1188" s="269" t="str">
        <f t="shared" si="72"/>
        <v>26.07.2016</v>
      </c>
      <c r="M1188">
        <v>1188</v>
      </c>
      <c r="N1188" s="272" t="s">
        <v>1104</v>
      </c>
      <c r="O1188">
        <v>1188</v>
      </c>
      <c r="P1188" s="266">
        <f t="shared" si="73"/>
        <v>42577</v>
      </c>
      <c r="Q1188">
        <f t="shared" si="75"/>
        <v>1188</v>
      </c>
    </row>
    <row r="1189" spans="2:17">
      <c r="B1189">
        <f t="shared" si="74"/>
        <v>1189</v>
      </c>
      <c r="C1189" s="266">
        <v>43951</v>
      </c>
      <c r="E1189" s="269">
        <v>43951</v>
      </c>
      <c r="G1189" s="269" t="s">
        <v>225</v>
      </c>
      <c r="H1189" s="275">
        <v>2020</v>
      </c>
      <c r="J1189" s="271">
        <v>2015</v>
      </c>
      <c r="L1189" s="269" t="str">
        <f t="shared" si="72"/>
        <v>30.04.2015</v>
      </c>
      <c r="M1189">
        <v>1189</v>
      </c>
      <c r="N1189" s="272" t="s">
        <v>1024</v>
      </c>
      <c r="O1189">
        <v>1189</v>
      </c>
      <c r="P1189" s="266">
        <f t="shared" si="73"/>
        <v>42124</v>
      </c>
      <c r="Q1189">
        <f t="shared" si="75"/>
        <v>1189</v>
      </c>
    </row>
    <row r="1190" spans="2:17">
      <c r="B1190">
        <f t="shared" si="74"/>
        <v>1190</v>
      </c>
      <c r="C1190" s="266">
        <v>44040</v>
      </c>
      <c r="E1190" s="269">
        <v>44040</v>
      </c>
      <c r="G1190" s="269" t="s">
        <v>261</v>
      </c>
      <c r="H1190" s="275">
        <v>2020</v>
      </c>
      <c r="J1190" s="271">
        <v>2015</v>
      </c>
      <c r="L1190" s="269" t="str">
        <f t="shared" si="72"/>
        <v>28.07.2015</v>
      </c>
      <c r="M1190">
        <v>1190</v>
      </c>
      <c r="N1190" s="272" t="s">
        <v>597</v>
      </c>
      <c r="O1190">
        <v>1190</v>
      </c>
      <c r="P1190" s="266">
        <f t="shared" si="73"/>
        <v>42213</v>
      </c>
      <c r="Q1190">
        <f t="shared" si="75"/>
        <v>1190</v>
      </c>
    </row>
    <row r="1191" spans="2:17">
      <c r="B1191">
        <f t="shared" si="74"/>
        <v>1191</v>
      </c>
      <c r="C1191" s="266">
        <v>42903</v>
      </c>
      <c r="E1191" s="269">
        <v>42903</v>
      </c>
      <c r="G1191" s="269" t="s">
        <v>458</v>
      </c>
      <c r="H1191" s="275">
        <v>2017</v>
      </c>
      <c r="J1191" s="271">
        <v>2014</v>
      </c>
      <c r="L1191" s="269" t="str">
        <f t="shared" si="72"/>
        <v>17.06.2014</v>
      </c>
      <c r="M1191">
        <v>1191</v>
      </c>
      <c r="N1191" s="272" t="s">
        <v>924</v>
      </c>
      <c r="O1191">
        <v>1191</v>
      </c>
      <c r="P1191" s="266">
        <f t="shared" si="73"/>
        <v>41807</v>
      </c>
      <c r="Q1191">
        <f t="shared" si="75"/>
        <v>1191</v>
      </c>
    </row>
    <row r="1192" spans="2:17">
      <c r="B1192">
        <f t="shared" si="74"/>
        <v>1192</v>
      </c>
      <c r="C1192" s="266">
        <v>42844</v>
      </c>
      <c r="E1192" s="269">
        <v>42844</v>
      </c>
      <c r="G1192" s="269" t="s">
        <v>478</v>
      </c>
      <c r="H1192" s="275">
        <v>2017</v>
      </c>
      <c r="J1192" s="271">
        <v>2014</v>
      </c>
      <c r="L1192" s="269" t="str">
        <f t="shared" si="72"/>
        <v>19.04.2014</v>
      </c>
      <c r="M1192">
        <v>1192</v>
      </c>
      <c r="N1192" s="272" t="s">
        <v>972</v>
      </c>
      <c r="O1192">
        <v>1192</v>
      </c>
      <c r="P1192" s="266">
        <f t="shared" si="73"/>
        <v>41748</v>
      </c>
      <c r="Q1192">
        <f t="shared" si="75"/>
        <v>1192</v>
      </c>
    </row>
    <row r="1193" spans="2:17">
      <c r="B1193">
        <f t="shared" si="74"/>
        <v>1193</v>
      </c>
      <c r="C1193" s="266"/>
      <c r="E1193" s="269"/>
      <c r="G1193" s="269"/>
      <c r="H1193" s="275"/>
      <c r="J1193" s="271"/>
      <c r="L1193" s="269" t="str">
        <f t="shared" si="72"/>
        <v/>
      </c>
      <c r="M1193">
        <v>1193</v>
      </c>
      <c r="N1193" s="272" t="s">
        <v>170</v>
      </c>
      <c r="O1193">
        <v>1193</v>
      </c>
      <c r="P1193" s="266"/>
      <c r="Q1193">
        <f t="shared" si="75"/>
        <v>1193</v>
      </c>
    </row>
    <row r="1194" spans="2:17">
      <c r="B1194">
        <f t="shared" si="74"/>
        <v>1194</v>
      </c>
      <c r="C1194" s="266">
        <v>44139</v>
      </c>
      <c r="E1194" s="269">
        <v>44139</v>
      </c>
      <c r="G1194" s="269" t="s">
        <v>434</v>
      </c>
      <c r="H1194" s="275">
        <v>2020</v>
      </c>
      <c r="J1194" s="271">
        <v>2015</v>
      </c>
      <c r="L1194" s="269" t="str">
        <f t="shared" si="72"/>
        <v>04.11.2015</v>
      </c>
      <c r="M1194">
        <v>1194</v>
      </c>
      <c r="N1194" s="272" t="s">
        <v>1028</v>
      </c>
      <c r="O1194">
        <v>1194</v>
      </c>
      <c r="P1194" s="266">
        <f t="shared" si="73"/>
        <v>42312</v>
      </c>
      <c r="Q1194">
        <f t="shared" si="75"/>
        <v>1194</v>
      </c>
    </row>
    <row r="1195" spans="2:17">
      <c r="B1195">
        <f t="shared" si="74"/>
        <v>1195</v>
      </c>
      <c r="C1195" s="266">
        <v>44011</v>
      </c>
      <c r="E1195" s="269">
        <v>44011</v>
      </c>
      <c r="G1195" s="269" t="s">
        <v>276</v>
      </c>
      <c r="H1195" s="275">
        <v>2020</v>
      </c>
      <c r="J1195" s="271">
        <v>2015</v>
      </c>
      <c r="L1195" s="269" t="str">
        <f t="shared" si="72"/>
        <v>29.06.2015</v>
      </c>
      <c r="M1195">
        <v>1195</v>
      </c>
      <c r="N1195" s="272" t="s">
        <v>926</v>
      </c>
      <c r="O1195">
        <v>1195</v>
      </c>
      <c r="P1195" s="266">
        <f t="shared" si="73"/>
        <v>42184</v>
      </c>
      <c r="Q1195">
        <f t="shared" si="75"/>
        <v>1195</v>
      </c>
    </row>
    <row r="1196" spans="2:17">
      <c r="B1196">
        <f t="shared" si="74"/>
        <v>1196</v>
      </c>
      <c r="C1196" s="266">
        <v>43653</v>
      </c>
      <c r="E1196" s="269">
        <v>43653</v>
      </c>
      <c r="G1196" s="269" t="s">
        <v>453</v>
      </c>
      <c r="H1196" s="275">
        <v>2019</v>
      </c>
      <c r="J1196" s="271">
        <v>2016</v>
      </c>
      <c r="L1196" s="269" t="str">
        <f t="shared" si="72"/>
        <v>07.07.2016</v>
      </c>
      <c r="M1196">
        <v>1196</v>
      </c>
      <c r="N1196" s="272" t="s">
        <v>913</v>
      </c>
      <c r="O1196">
        <v>1196</v>
      </c>
      <c r="P1196" s="266">
        <f t="shared" si="73"/>
        <v>42558</v>
      </c>
      <c r="Q1196">
        <f t="shared" si="75"/>
        <v>1196</v>
      </c>
    </row>
    <row r="1197" spans="2:17">
      <c r="B1197">
        <f t="shared" si="74"/>
        <v>1197</v>
      </c>
      <c r="C1197" s="266">
        <v>43439</v>
      </c>
      <c r="E1197" s="269">
        <v>43439</v>
      </c>
      <c r="G1197" s="269" t="s">
        <v>406</v>
      </c>
      <c r="H1197" s="275">
        <v>2018</v>
      </c>
      <c r="J1197" s="271">
        <v>2015</v>
      </c>
      <c r="L1197" s="269" t="str">
        <f t="shared" si="72"/>
        <v>05.12.2015</v>
      </c>
      <c r="M1197">
        <v>1197</v>
      </c>
      <c r="N1197" s="272" t="s">
        <v>973</v>
      </c>
      <c r="O1197">
        <v>1197</v>
      </c>
      <c r="P1197" s="266">
        <f t="shared" si="73"/>
        <v>42343</v>
      </c>
      <c r="Q1197">
        <f t="shared" si="75"/>
        <v>1197</v>
      </c>
    </row>
    <row r="1198" spans="2:17">
      <c r="B1198">
        <f t="shared" si="74"/>
        <v>1198</v>
      </c>
      <c r="C1198" s="266">
        <v>44182</v>
      </c>
      <c r="E1198" s="269">
        <v>44182</v>
      </c>
      <c r="G1198" s="269" t="s">
        <v>236</v>
      </c>
      <c r="H1198" s="275">
        <v>2020</v>
      </c>
      <c r="J1198" s="271">
        <v>2015</v>
      </c>
      <c r="L1198" s="269" t="str">
        <f t="shared" si="72"/>
        <v>17.12.2015</v>
      </c>
      <c r="M1198">
        <v>1198</v>
      </c>
      <c r="N1198" s="272" t="s">
        <v>974</v>
      </c>
      <c r="O1198">
        <v>1198</v>
      </c>
      <c r="P1198" s="266">
        <f t="shared" si="73"/>
        <v>42355</v>
      </c>
      <c r="Q1198">
        <f t="shared" si="75"/>
        <v>1198</v>
      </c>
    </row>
    <row r="1199" spans="2:17">
      <c r="B1199">
        <f t="shared" si="74"/>
        <v>1199</v>
      </c>
      <c r="C1199" s="266">
        <v>44022</v>
      </c>
      <c r="E1199" s="269">
        <v>44022</v>
      </c>
      <c r="G1199" s="269" t="s">
        <v>291</v>
      </c>
      <c r="H1199" s="275">
        <v>2020</v>
      </c>
      <c r="J1199" s="271">
        <v>2015</v>
      </c>
      <c r="L1199" s="269" t="str">
        <f t="shared" si="72"/>
        <v>10.07.2015</v>
      </c>
      <c r="M1199">
        <v>1199</v>
      </c>
      <c r="N1199" s="272" t="s">
        <v>632</v>
      </c>
      <c r="O1199">
        <v>1199</v>
      </c>
      <c r="P1199" s="266">
        <f t="shared" si="73"/>
        <v>42195</v>
      </c>
      <c r="Q1199">
        <f t="shared" si="75"/>
        <v>1199</v>
      </c>
    </row>
    <row r="1200" spans="2:17">
      <c r="B1200">
        <f t="shared" si="74"/>
        <v>1200</v>
      </c>
      <c r="C1200" s="266">
        <v>44256</v>
      </c>
      <c r="E1200" s="269">
        <v>44256</v>
      </c>
      <c r="G1200" s="269" t="s">
        <v>511</v>
      </c>
      <c r="H1200" s="275">
        <v>2021</v>
      </c>
      <c r="J1200" s="271">
        <v>2016</v>
      </c>
      <c r="L1200" s="269" t="str">
        <f t="shared" si="72"/>
        <v>01.03.2016</v>
      </c>
      <c r="M1200">
        <v>1200</v>
      </c>
      <c r="N1200" s="272" t="s">
        <v>1449</v>
      </c>
      <c r="O1200">
        <v>1200</v>
      </c>
      <c r="P1200" s="266">
        <f t="shared" si="73"/>
        <v>42430</v>
      </c>
      <c r="Q1200">
        <f t="shared" si="75"/>
        <v>1200</v>
      </c>
    </row>
    <row r="1201" spans="2:17">
      <c r="B1201">
        <f t="shared" si="74"/>
        <v>1201</v>
      </c>
      <c r="C1201" s="266">
        <v>44194</v>
      </c>
      <c r="E1201" s="269">
        <v>44194</v>
      </c>
      <c r="G1201" s="269" t="s">
        <v>438</v>
      </c>
      <c r="H1201" s="275">
        <v>2020</v>
      </c>
      <c r="J1201" s="271">
        <v>2015</v>
      </c>
      <c r="L1201" s="269" t="str">
        <f t="shared" si="72"/>
        <v>29.12.2015</v>
      </c>
      <c r="M1201">
        <v>1201</v>
      </c>
      <c r="N1201" s="272" t="s">
        <v>1127</v>
      </c>
      <c r="O1201">
        <v>1201</v>
      </c>
      <c r="P1201" s="266">
        <f t="shared" si="73"/>
        <v>42367</v>
      </c>
      <c r="Q1201">
        <f t="shared" si="75"/>
        <v>1201</v>
      </c>
    </row>
    <row r="1202" spans="2:17">
      <c r="B1202">
        <f t="shared" si="74"/>
        <v>1202</v>
      </c>
      <c r="C1202" s="266"/>
      <c r="E1202" s="269"/>
      <c r="G1202" s="269"/>
      <c r="H1202" s="275"/>
      <c r="J1202" s="271"/>
      <c r="L1202" s="269" t="str">
        <f t="shared" si="72"/>
        <v/>
      </c>
      <c r="M1202">
        <v>1202</v>
      </c>
      <c r="N1202" s="272" t="s">
        <v>170</v>
      </c>
      <c r="O1202">
        <v>1202</v>
      </c>
      <c r="P1202" s="266"/>
      <c r="Q1202">
        <f t="shared" si="75"/>
        <v>1202</v>
      </c>
    </row>
    <row r="1203" spans="2:17">
      <c r="B1203">
        <f t="shared" si="74"/>
        <v>1203</v>
      </c>
      <c r="C1203" s="266">
        <v>44427</v>
      </c>
      <c r="E1203" s="269">
        <v>44427</v>
      </c>
      <c r="G1203" s="269" t="s">
        <v>253</v>
      </c>
      <c r="H1203" s="275">
        <v>2021</v>
      </c>
      <c r="J1203" s="271">
        <v>2016</v>
      </c>
      <c r="L1203" s="269" t="str">
        <f t="shared" si="72"/>
        <v>19.08.2016</v>
      </c>
      <c r="M1203">
        <v>1203</v>
      </c>
      <c r="N1203" s="272" t="s">
        <v>586</v>
      </c>
      <c r="O1203">
        <v>1203</v>
      </c>
      <c r="P1203" s="266">
        <f t="shared" si="73"/>
        <v>42601</v>
      </c>
      <c r="Q1203">
        <f t="shared" si="75"/>
        <v>1203</v>
      </c>
    </row>
    <row r="1204" spans="2:17">
      <c r="B1204">
        <f t="shared" si="74"/>
        <v>1204</v>
      </c>
      <c r="C1204" s="266">
        <v>44190</v>
      </c>
      <c r="E1204" s="269">
        <v>44190</v>
      </c>
      <c r="G1204" s="269" t="s">
        <v>337</v>
      </c>
      <c r="H1204" s="275">
        <v>2020</v>
      </c>
      <c r="J1204" s="271">
        <v>2015</v>
      </c>
      <c r="L1204" s="269" t="str">
        <f t="shared" si="72"/>
        <v>25.12.2015</v>
      </c>
      <c r="M1204">
        <v>1204</v>
      </c>
      <c r="N1204" s="272" t="s">
        <v>687</v>
      </c>
      <c r="O1204">
        <v>1204</v>
      </c>
      <c r="P1204" s="266">
        <f t="shared" si="73"/>
        <v>42363</v>
      </c>
      <c r="Q1204">
        <f t="shared" si="75"/>
        <v>1204</v>
      </c>
    </row>
    <row r="1205" spans="2:17">
      <c r="B1205">
        <f t="shared" si="74"/>
        <v>1205</v>
      </c>
      <c r="C1205" s="266">
        <v>44186</v>
      </c>
      <c r="E1205" s="269">
        <v>44186</v>
      </c>
      <c r="G1205" s="269" t="s">
        <v>283</v>
      </c>
      <c r="H1205" s="275">
        <v>2020</v>
      </c>
      <c r="J1205" s="271">
        <v>2015</v>
      </c>
      <c r="L1205" s="269" t="str">
        <f t="shared" si="72"/>
        <v>21.12.2015</v>
      </c>
      <c r="M1205">
        <v>1205</v>
      </c>
      <c r="N1205" s="272" t="s">
        <v>1031</v>
      </c>
      <c r="O1205">
        <v>1205</v>
      </c>
      <c r="P1205" s="266">
        <f t="shared" si="73"/>
        <v>42359</v>
      </c>
      <c r="Q1205">
        <f t="shared" si="75"/>
        <v>1205</v>
      </c>
    </row>
    <row r="1206" spans="2:17">
      <c r="B1206">
        <f t="shared" si="74"/>
        <v>1206</v>
      </c>
      <c r="C1206" s="266"/>
      <c r="E1206" s="269"/>
      <c r="G1206" s="269"/>
      <c r="H1206" s="275"/>
      <c r="J1206" s="271"/>
      <c r="L1206" s="269" t="str">
        <f t="shared" si="72"/>
        <v/>
      </c>
      <c r="M1206">
        <v>1206</v>
      </c>
      <c r="N1206" s="272" t="s">
        <v>170</v>
      </c>
      <c r="O1206">
        <v>1206</v>
      </c>
      <c r="P1206" s="266"/>
      <c r="Q1206">
        <f t="shared" si="75"/>
        <v>1206</v>
      </c>
    </row>
    <row r="1207" spans="2:17">
      <c r="B1207">
        <f t="shared" si="74"/>
        <v>1207</v>
      </c>
      <c r="C1207" s="266"/>
      <c r="E1207" s="269"/>
      <c r="G1207" s="269"/>
      <c r="H1207" s="275"/>
      <c r="J1207" s="271"/>
      <c r="L1207" s="269" t="str">
        <f t="shared" si="72"/>
        <v/>
      </c>
      <c r="M1207">
        <v>1207</v>
      </c>
      <c r="N1207" s="272" t="s">
        <v>170</v>
      </c>
      <c r="O1207">
        <v>1207</v>
      </c>
      <c r="P1207" s="266"/>
      <c r="Q1207">
        <f t="shared" si="75"/>
        <v>1207</v>
      </c>
    </row>
    <row r="1208" spans="2:17">
      <c r="B1208">
        <f t="shared" si="74"/>
        <v>1208</v>
      </c>
      <c r="C1208" s="266"/>
      <c r="E1208" s="269"/>
      <c r="G1208" s="269"/>
      <c r="H1208" s="275"/>
      <c r="J1208" s="271"/>
      <c r="L1208" s="269" t="str">
        <f t="shared" si="72"/>
        <v/>
      </c>
      <c r="M1208">
        <v>1208</v>
      </c>
      <c r="N1208" s="272" t="s">
        <v>170</v>
      </c>
      <c r="O1208">
        <v>1208</v>
      </c>
      <c r="P1208" s="266"/>
      <c r="Q1208">
        <f t="shared" si="75"/>
        <v>1208</v>
      </c>
    </row>
    <row r="1209" spans="2:17">
      <c r="B1209">
        <f t="shared" si="74"/>
        <v>1209</v>
      </c>
      <c r="C1209" s="266">
        <v>42779</v>
      </c>
      <c r="E1209" s="269">
        <v>42779</v>
      </c>
      <c r="G1209" s="269" t="s">
        <v>480</v>
      </c>
      <c r="H1209" s="275">
        <v>2017</v>
      </c>
      <c r="J1209" s="271">
        <v>2014</v>
      </c>
      <c r="L1209" s="269" t="str">
        <f t="shared" si="72"/>
        <v>13.02.2014</v>
      </c>
      <c r="M1209">
        <v>1209</v>
      </c>
      <c r="N1209" s="272" t="s">
        <v>976</v>
      </c>
      <c r="O1209">
        <v>1209</v>
      </c>
      <c r="P1209" s="266">
        <f t="shared" si="73"/>
        <v>41683</v>
      </c>
      <c r="Q1209">
        <f t="shared" si="75"/>
        <v>1209</v>
      </c>
    </row>
    <row r="1210" spans="2:17">
      <c r="B1210">
        <f t="shared" si="74"/>
        <v>1210</v>
      </c>
      <c r="C1210" s="266">
        <v>43478</v>
      </c>
      <c r="E1210" s="269">
        <v>43478</v>
      </c>
      <c r="G1210" s="269" t="s">
        <v>266</v>
      </c>
      <c r="H1210" s="275">
        <v>2019</v>
      </c>
      <c r="J1210" s="271">
        <v>2016</v>
      </c>
      <c r="L1210" s="269" t="str">
        <f t="shared" si="72"/>
        <v>13.01.2016</v>
      </c>
      <c r="M1210">
        <v>1210</v>
      </c>
      <c r="N1210" s="272" t="s">
        <v>603</v>
      </c>
      <c r="O1210">
        <v>1210</v>
      </c>
      <c r="P1210" s="266">
        <f t="shared" si="73"/>
        <v>42382</v>
      </c>
      <c r="Q1210">
        <f t="shared" si="75"/>
        <v>1210</v>
      </c>
    </row>
    <row r="1211" spans="2:17">
      <c r="B1211">
        <f t="shared" si="74"/>
        <v>1211</v>
      </c>
      <c r="C1211" s="266">
        <v>43478</v>
      </c>
      <c r="E1211" s="269">
        <v>43478</v>
      </c>
      <c r="G1211" s="269" t="s">
        <v>266</v>
      </c>
      <c r="H1211" s="275">
        <v>2019</v>
      </c>
      <c r="J1211" s="271">
        <v>2016</v>
      </c>
      <c r="L1211" s="269" t="str">
        <f t="shared" si="72"/>
        <v>13.01.2016</v>
      </c>
      <c r="M1211">
        <v>1211</v>
      </c>
      <c r="N1211" s="272" t="s">
        <v>603</v>
      </c>
      <c r="O1211">
        <v>1211</v>
      </c>
      <c r="P1211" s="266">
        <f t="shared" si="73"/>
        <v>42382</v>
      </c>
      <c r="Q1211">
        <f t="shared" si="75"/>
        <v>1211</v>
      </c>
    </row>
    <row r="1212" spans="2:17">
      <c r="B1212">
        <f t="shared" si="74"/>
        <v>1212</v>
      </c>
      <c r="C1212" s="266">
        <v>43459</v>
      </c>
      <c r="E1212" s="269">
        <v>43459</v>
      </c>
      <c r="G1212" s="269" t="s">
        <v>337</v>
      </c>
      <c r="H1212" s="275">
        <v>2018</v>
      </c>
      <c r="J1212" s="271">
        <v>2015</v>
      </c>
      <c r="L1212" s="269" t="str">
        <f t="shared" si="72"/>
        <v>25.12.2015</v>
      </c>
      <c r="M1212">
        <v>1212</v>
      </c>
      <c r="N1212" s="272" t="s">
        <v>687</v>
      </c>
      <c r="O1212">
        <v>1212</v>
      </c>
      <c r="P1212" s="266">
        <f t="shared" si="73"/>
        <v>42363</v>
      </c>
      <c r="Q1212">
        <f t="shared" si="75"/>
        <v>1212</v>
      </c>
    </row>
    <row r="1213" spans="2:17">
      <c r="B1213">
        <f t="shared" si="74"/>
        <v>1213</v>
      </c>
      <c r="C1213" s="266">
        <v>43162</v>
      </c>
      <c r="E1213" s="269">
        <v>43162</v>
      </c>
      <c r="G1213" s="269" t="s">
        <v>404</v>
      </c>
      <c r="H1213" s="275">
        <v>2018</v>
      </c>
      <c r="J1213" s="271">
        <v>2015</v>
      </c>
      <c r="L1213" s="269" t="str">
        <f t="shared" si="72"/>
        <v>03.03.2015</v>
      </c>
      <c r="M1213">
        <v>1213</v>
      </c>
      <c r="N1213" s="272" t="s">
        <v>977</v>
      </c>
      <c r="O1213">
        <v>1213</v>
      </c>
      <c r="P1213" s="266">
        <f t="shared" si="73"/>
        <v>42066</v>
      </c>
      <c r="Q1213">
        <f t="shared" si="75"/>
        <v>1213</v>
      </c>
    </row>
    <row r="1214" spans="2:17">
      <c r="B1214">
        <f t="shared" si="74"/>
        <v>1214</v>
      </c>
      <c r="C1214" s="266">
        <v>44134</v>
      </c>
      <c r="E1214" s="269">
        <v>44134</v>
      </c>
      <c r="G1214" s="269" t="s">
        <v>245</v>
      </c>
      <c r="H1214" s="275">
        <v>2020</v>
      </c>
      <c r="J1214" s="271">
        <v>2015</v>
      </c>
      <c r="L1214" s="269" t="str">
        <f t="shared" si="72"/>
        <v>30.10.2015</v>
      </c>
      <c r="M1214">
        <v>1214</v>
      </c>
      <c r="N1214" s="272" t="s">
        <v>895</v>
      </c>
      <c r="O1214">
        <v>1214</v>
      </c>
      <c r="P1214" s="266">
        <f t="shared" si="73"/>
        <v>42307</v>
      </c>
      <c r="Q1214">
        <f t="shared" si="75"/>
        <v>1214</v>
      </c>
    </row>
    <row r="1215" spans="2:17">
      <c r="B1215">
        <f t="shared" si="74"/>
        <v>1215</v>
      </c>
      <c r="C1215" s="266">
        <v>43500</v>
      </c>
      <c r="E1215" s="269">
        <v>43500</v>
      </c>
      <c r="G1215" s="269" t="s">
        <v>352</v>
      </c>
      <c r="H1215" s="275">
        <v>2019</v>
      </c>
      <c r="J1215" s="271">
        <v>2016</v>
      </c>
      <c r="L1215" s="269" t="str">
        <f t="shared" si="72"/>
        <v>04.02.2016</v>
      </c>
      <c r="M1215">
        <v>1215</v>
      </c>
      <c r="N1215" s="272" t="s">
        <v>978</v>
      </c>
      <c r="O1215">
        <v>1215</v>
      </c>
      <c r="P1215" s="266">
        <f t="shared" si="73"/>
        <v>42404</v>
      </c>
      <c r="Q1215">
        <f t="shared" si="75"/>
        <v>1215</v>
      </c>
    </row>
    <row r="1216" spans="2:17">
      <c r="B1216">
        <f t="shared" si="74"/>
        <v>1216</v>
      </c>
      <c r="C1216" s="266">
        <v>42298</v>
      </c>
      <c r="E1216" s="269">
        <v>42298</v>
      </c>
      <c r="G1216" s="269" t="s">
        <v>301</v>
      </c>
      <c r="H1216" s="275">
        <v>2015</v>
      </c>
      <c r="J1216" s="271">
        <v>2010</v>
      </c>
      <c r="L1216" s="269" t="str">
        <f t="shared" si="72"/>
        <v>21.10.2010</v>
      </c>
      <c r="M1216">
        <v>1216</v>
      </c>
      <c r="N1216" s="272" t="s">
        <v>1450</v>
      </c>
      <c r="O1216">
        <v>1216</v>
      </c>
      <c r="P1216" s="266">
        <f t="shared" si="73"/>
        <v>40472</v>
      </c>
      <c r="Q1216">
        <f t="shared" si="75"/>
        <v>1216</v>
      </c>
    </row>
    <row r="1217" spans="2:17">
      <c r="B1217">
        <f t="shared" si="74"/>
        <v>1217</v>
      </c>
      <c r="C1217" s="266">
        <v>43507</v>
      </c>
      <c r="E1217" s="269">
        <v>43507</v>
      </c>
      <c r="G1217" s="269" t="s">
        <v>433</v>
      </c>
      <c r="H1217" s="275">
        <v>2019</v>
      </c>
      <c r="J1217" s="271">
        <v>2016</v>
      </c>
      <c r="L1217" s="269" t="str">
        <f t="shared" si="72"/>
        <v>11.02.2016</v>
      </c>
      <c r="M1217">
        <v>1217</v>
      </c>
      <c r="N1217" s="272" t="s">
        <v>899</v>
      </c>
      <c r="O1217">
        <v>1217</v>
      </c>
      <c r="P1217" s="266">
        <f t="shared" si="73"/>
        <v>42411</v>
      </c>
      <c r="Q1217">
        <f t="shared" si="75"/>
        <v>1217</v>
      </c>
    </row>
    <row r="1218" spans="2:17">
      <c r="B1218">
        <f t="shared" si="74"/>
        <v>1218</v>
      </c>
      <c r="C1218" s="266">
        <v>44307</v>
      </c>
      <c r="E1218" s="269">
        <v>44307</v>
      </c>
      <c r="G1218" s="269" t="s">
        <v>297</v>
      </c>
      <c r="H1218" s="275">
        <v>2021</v>
      </c>
      <c r="J1218" s="271">
        <v>2016</v>
      </c>
      <c r="L1218" s="269" t="str">
        <f t="shared" ref="L1218:L1281" si="76">CONCATENATE(G1218,J1218)</f>
        <v>21.04.2016</v>
      </c>
      <c r="M1218">
        <v>1218</v>
      </c>
      <c r="N1218" s="272" t="s">
        <v>652</v>
      </c>
      <c r="O1218">
        <v>1218</v>
      </c>
      <c r="P1218" s="266">
        <f t="shared" ref="P1218:P1281" si="77">VALUE(N1218)</f>
        <v>42481</v>
      </c>
      <c r="Q1218">
        <f t="shared" si="75"/>
        <v>1218</v>
      </c>
    </row>
    <row r="1219" spans="2:17">
      <c r="B1219">
        <f t="shared" ref="B1219:B1282" si="78">B1218+1</f>
        <v>1219</v>
      </c>
      <c r="C1219" s="266">
        <v>43568</v>
      </c>
      <c r="E1219" s="269">
        <v>43568</v>
      </c>
      <c r="G1219" s="269" t="s">
        <v>481</v>
      </c>
      <c r="H1219" s="275">
        <v>2019</v>
      </c>
      <c r="J1219" s="271">
        <v>2016</v>
      </c>
      <c r="L1219" s="269" t="str">
        <f t="shared" si="76"/>
        <v>13.04.2016</v>
      </c>
      <c r="M1219">
        <v>1219</v>
      </c>
      <c r="N1219" s="272" t="s">
        <v>979</v>
      </c>
      <c r="O1219">
        <v>1219</v>
      </c>
      <c r="P1219" s="266">
        <f t="shared" si="77"/>
        <v>42473</v>
      </c>
      <c r="Q1219">
        <f t="shared" ref="Q1219:Q1282" si="79">Q1218+1</f>
        <v>1219</v>
      </c>
    </row>
    <row r="1220" spans="2:17">
      <c r="B1220">
        <f t="shared" si="78"/>
        <v>1220</v>
      </c>
      <c r="C1220" s="266">
        <v>44300</v>
      </c>
      <c r="E1220" s="269">
        <v>44300</v>
      </c>
      <c r="G1220" s="269" t="s">
        <v>403</v>
      </c>
      <c r="H1220" s="275">
        <v>2021</v>
      </c>
      <c r="J1220" s="271">
        <v>2016</v>
      </c>
      <c r="L1220" s="269" t="str">
        <f t="shared" si="76"/>
        <v>14.04.2016</v>
      </c>
      <c r="M1220">
        <v>1220</v>
      </c>
      <c r="N1220" s="272" t="s">
        <v>1451</v>
      </c>
      <c r="O1220">
        <v>1220</v>
      </c>
      <c r="P1220" s="266">
        <f t="shared" si="77"/>
        <v>42474</v>
      </c>
      <c r="Q1220">
        <f t="shared" si="79"/>
        <v>1220</v>
      </c>
    </row>
    <row r="1221" spans="2:17">
      <c r="B1221">
        <f t="shared" si="78"/>
        <v>1221</v>
      </c>
      <c r="C1221" s="266">
        <v>44349</v>
      </c>
      <c r="E1221" s="269">
        <v>44349</v>
      </c>
      <c r="G1221" s="269" t="s">
        <v>502</v>
      </c>
      <c r="H1221" s="275">
        <v>2021</v>
      </c>
      <c r="J1221" s="271">
        <v>2016</v>
      </c>
      <c r="L1221" s="269" t="str">
        <f t="shared" si="76"/>
        <v>02.06.2016</v>
      </c>
      <c r="M1221">
        <v>1221</v>
      </c>
      <c r="N1221" s="272" t="s">
        <v>1066</v>
      </c>
      <c r="O1221">
        <v>1221</v>
      </c>
      <c r="P1221" s="266">
        <f t="shared" si="77"/>
        <v>42523</v>
      </c>
      <c r="Q1221">
        <f t="shared" si="79"/>
        <v>1221</v>
      </c>
    </row>
    <row r="1222" spans="2:17">
      <c r="B1222">
        <f t="shared" si="78"/>
        <v>1222</v>
      </c>
      <c r="C1222" s="266">
        <v>43637</v>
      </c>
      <c r="E1222" s="269">
        <v>43637</v>
      </c>
      <c r="G1222" s="269" t="s">
        <v>415</v>
      </c>
      <c r="H1222" s="275">
        <v>2019</v>
      </c>
      <c r="J1222" s="271">
        <v>2016</v>
      </c>
      <c r="L1222" s="269" t="str">
        <f t="shared" si="76"/>
        <v>21.06.2016</v>
      </c>
      <c r="M1222">
        <v>1222</v>
      </c>
      <c r="N1222" s="272" t="s">
        <v>798</v>
      </c>
      <c r="O1222">
        <v>1222</v>
      </c>
      <c r="P1222" s="266">
        <f t="shared" si="77"/>
        <v>42542</v>
      </c>
      <c r="Q1222">
        <f t="shared" si="79"/>
        <v>1222</v>
      </c>
    </row>
    <row r="1223" spans="2:17">
      <c r="B1223">
        <f t="shared" si="78"/>
        <v>1223</v>
      </c>
      <c r="C1223" s="266">
        <v>43636</v>
      </c>
      <c r="E1223" s="269">
        <v>43636</v>
      </c>
      <c r="G1223" s="269" t="s">
        <v>394</v>
      </c>
      <c r="H1223" s="275">
        <v>2019</v>
      </c>
      <c r="J1223" s="271">
        <v>2016</v>
      </c>
      <c r="L1223" s="269" t="str">
        <f t="shared" si="76"/>
        <v>20.06.2016</v>
      </c>
      <c r="M1223">
        <v>1223</v>
      </c>
      <c r="N1223" s="272" t="s">
        <v>980</v>
      </c>
      <c r="O1223">
        <v>1223</v>
      </c>
      <c r="P1223" s="266">
        <f t="shared" si="77"/>
        <v>42541</v>
      </c>
      <c r="Q1223">
        <f t="shared" si="79"/>
        <v>1223</v>
      </c>
    </row>
    <row r="1224" spans="2:17">
      <c r="B1224">
        <f t="shared" si="78"/>
        <v>1224</v>
      </c>
      <c r="C1224" s="266">
        <v>44370</v>
      </c>
      <c r="E1224" s="269">
        <v>44370</v>
      </c>
      <c r="G1224" s="269" t="s">
        <v>200</v>
      </c>
      <c r="H1224" s="275">
        <v>2021</v>
      </c>
      <c r="J1224" s="271">
        <v>2016</v>
      </c>
      <c r="L1224" s="269" t="str">
        <f t="shared" si="76"/>
        <v>23.06.2016</v>
      </c>
      <c r="M1224">
        <v>1224</v>
      </c>
      <c r="N1224" s="272" t="s">
        <v>903</v>
      </c>
      <c r="O1224">
        <v>1224</v>
      </c>
      <c r="P1224" s="266">
        <f t="shared" si="77"/>
        <v>42544</v>
      </c>
      <c r="Q1224">
        <f t="shared" si="79"/>
        <v>1224</v>
      </c>
    </row>
    <row r="1225" spans="2:17">
      <c r="B1225">
        <f t="shared" si="78"/>
        <v>1225</v>
      </c>
      <c r="C1225" s="266">
        <v>44370</v>
      </c>
      <c r="E1225" s="269">
        <v>44370</v>
      </c>
      <c r="G1225" s="269" t="s">
        <v>200</v>
      </c>
      <c r="H1225" s="275">
        <v>2021</v>
      </c>
      <c r="J1225" s="271">
        <v>2016</v>
      </c>
      <c r="L1225" s="269" t="str">
        <f t="shared" si="76"/>
        <v>23.06.2016</v>
      </c>
      <c r="M1225">
        <v>1225</v>
      </c>
      <c r="N1225" s="272" t="s">
        <v>903</v>
      </c>
      <c r="O1225">
        <v>1225</v>
      </c>
      <c r="P1225" s="266">
        <f t="shared" si="77"/>
        <v>42544</v>
      </c>
      <c r="Q1225">
        <f t="shared" si="79"/>
        <v>1225</v>
      </c>
    </row>
    <row r="1226" spans="2:17">
      <c r="B1226">
        <f t="shared" si="78"/>
        <v>1226</v>
      </c>
      <c r="C1226" s="266">
        <v>44374</v>
      </c>
      <c r="E1226" s="269">
        <v>44374</v>
      </c>
      <c r="G1226" s="269" t="s">
        <v>242</v>
      </c>
      <c r="H1226" s="275">
        <v>2021</v>
      </c>
      <c r="J1226" s="271">
        <v>2016</v>
      </c>
      <c r="L1226" s="269" t="str">
        <f t="shared" si="76"/>
        <v>27.06.2016</v>
      </c>
      <c r="M1226">
        <v>1226</v>
      </c>
      <c r="N1226" s="272" t="s">
        <v>799</v>
      </c>
      <c r="O1226">
        <v>1226</v>
      </c>
      <c r="P1226" s="266">
        <f t="shared" si="77"/>
        <v>42548</v>
      </c>
      <c r="Q1226">
        <f t="shared" si="79"/>
        <v>1226</v>
      </c>
    </row>
    <row r="1227" spans="2:17">
      <c r="B1227">
        <f t="shared" si="78"/>
        <v>1227</v>
      </c>
      <c r="C1227" s="266"/>
      <c r="E1227" s="269"/>
      <c r="G1227" s="269"/>
      <c r="H1227" s="275"/>
      <c r="J1227" s="271"/>
      <c r="L1227" s="269" t="str">
        <f t="shared" si="76"/>
        <v/>
      </c>
      <c r="M1227">
        <v>1227</v>
      </c>
      <c r="N1227" s="272" t="s">
        <v>170</v>
      </c>
      <c r="O1227">
        <v>1227</v>
      </c>
      <c r="P1227" s="266"/>
      <c r="Q1227">
        <f t="shared" si="79"/>
        <v>1227</v>
      </c>
    </row>
    <row r="1228" spans="2:17">
      <c r="B1228">
        <f t="shared" si="78"/>
        <v>1228</v>
      </c>
      <c r="C1228" s="266">
        <v>43646</v>
      </c>
      <c r="E1228" s="269">
        <v>43646</v>
      </c>
      <c r="G1228" s="269" t="s">
        <v>427</v>
      </c>
      <c r="H1228" s="275">
        <v>2019</v>
      </c>
      <c r="J1228" s="271">
        <v>2016</v>
      </c>
      <c r="L1228" s="269" t="str">
        <f t="shared" si="76"/>
        <v>30.06.2016</v>
      </c>
      <c r="M1228">
        <v>1228</v>
      </c>
      <c r="N1228" s="272" t="s">
        <v>817</v>
      </c>
      <c r="O1228">
        <v>1228</v>
      </c>
      <c r="P1228" s="266">
        <f t="shared" si="77"/>
        <v>42551</v>
      </c>
      <c r="Q1228">
        <f t="shared" si="79"/>
        <v>1228</v>
      </c>
    </row>
    <row r="1229" spans="2:17">
      <c r="B1229">
        <f t="shared" si="78"/>
        <v>1229</v>
      </c>
      <c r="C1229" s="266">
        <v>43650</v>
      </c>
      <c r="E1229" s="269">
        <v>43650</v>
      </c>
      <c r="G1229" s="269" t="s">
        <v>439</v>
      </c>
      <c r="H1229" s="275">
        <v>2019</v>
      </c>
      <c r="J1229" s="271">
        <v>2016</v>
      </c>
      <c r="L1229" s="269" t="str">
        <f t="shared" si="76"/>
        <v>04.07.2016</v>
      </c>
      <c r="M1229">
        <v>1229</v>
      </c>
      <c r="N1229" s="272" t="s">
        <v>981</v>
      </c>
      <c r="O1229">
        <v>1229</v>
      </c>
      <c r="P1229" s="266">
        <f t="shared" si="77"/>
        <v>42555</v>
      </c>
      <c r="Q1229">
        <f t="shared" si="79"/>
        <v>1229</v>
      </c>
    </row>
    <row r="1230" spans="2:17">
      <c r="B1230">
        <f t="shared" si="78"/>
        <v>1230</v>
      </c>
      <c r="C1230" s="266"/>
      <c r="E1230" s="269"/>
      <c r="G1230" s="269"/>
      <c r="H1230" s="275"/>
      <c r="J1230" s="271"/>
      <c r="L1230" s="269" t="str">
        <f t="shared" si="76"/>
        <v/>
      </c>
      <c r="M1230">
        <v>1230</v>
      </c>
      <c r="N1230" s="272" t="s">
        <v>170</v>
      </c>
      <c r="O1230">
        <v>1230</v>
      </c>
      <c r="P1230" s="266"/>
      <c r="Q1230">
        <f t="shared" si="79"/>
        <v>1230</v>
      </c>
    </row>
    <row r="1231" spans="2:17">
      <c r="B1231">
        <f t="shared" si="78"/>
        <v>1231</v>
      </c>
      <c r="C1231" s="266">
        <v>44405</v>
      </c>
      <c r="E1231" s="269">
        <v>44405</v>
      </c>
      <c r="G1231" s="269" t="s">
        <v>261</v>
      </c>
      <c r="H1231" s="275">
        <v>2021</v>
      </c>
      <c r="J1231" s="271">
        <v>2016</v>
      </c>
      <c r="L1231" s="269" t="str">
        <f t="shared" si="76"/>
        <v>28.07.2016</v>
      </c>
      <c r="M1231">
        <v>1231</v>
      </c>
      <c r="N1231" s="272" t="s">
        <v>696</v>
      </c>
      <c r="O1231">
        <v>1231</v>
      </c>
      <c r="P1231" s="266">
        <f t="shared" si="77"/>
        <v>42579</v>
      </c>
      <c r="Q1231">
        <f t="shared" si="79"/>
        <v>1231</v>
      </c>
    </row>
    <row r="1232" spans="2:17">
      <c r="B1232">
        <f t="shared" si="78"/>
        <v>1232</v>
      </c>
      <c r="C1232" s="266">
        <v>43674</v>
      </c>
      <c r="E1232" s="269">
        <v>43674</v>
      </c>
      <c r="G1232" s="269" t="s">
        <v>261</v>
      </c>
      <c r="H1232" s="275">
        <v>2019</v>
      </c>
      <c r="J1232" s="271">
        <v>2016</v>
      </c>
      <c r="L1232" s="269" t="str">
        <f t="shared" si="76"/>
        <v>28.07.2016</v>
      </c>
      <c r="M1232">
        <v>1232</v>
      </c>
      <c r="N1232" s="272" t="s">
        <v>696</v>
      </c>
      <c r="O1232">
        <v>1232</v>
      </c>
      <c r="P1232" s="266">
        <f t="shared" si="77"/>
        <v>42579</v>
      </c>
      <c r="Q1232">
        <f t="shared" si="79"/>
        <v>1232</v>
      </c>
    </row>
    <row r="1233" spans="2:17">
      <c r="B1233">
        <f t="shared" si="78"/>
        <v>1233</v>
      </c>
      <c r="C1233" s="266">
        <v>43643</v>
      </c>
      <c r="E1233" s="269">
        <v>43643</v>
      </c>
      <c r="G1233" s="269" t="s">
        <v>242</v>
      </c>
      <c r="H1233" s="275">
        <v>2019</v>
      </c>
      <c r="J1233" s="271">
        <v>2014</v>
      </c>
      <c r="L1233" s="269" t="str">
        <f t="shared" si="76"/>
        <v>27.06.2014</v>
      </c>
      <c r="M1233">
        <v>1233</v>
      </c>
      <c r="N1233" s="272" t="s">
        <v>573</v>
      </c>
      <c r="O1233">
        <v>1233</v>
      </c>
      <c r="P1233" s="266">
        <f t="shared" si="77"/>
        <v>41817</v>
      </c>
      <c r="Q1233">
        <f t="shared" si="79"/>
        <v>1233</v>
      </c>
    </row>
    <row r="1234" spans="2:17">
      <c r="B1234">
        <f t="shared" si="78"/>
        <v>1234</v>
      </c>
      <c r="C1234" s="266">
        <v>44412</v>
      </c>
      <c r="E1234" s="269">
        <v>44412</v>
      </c>
      <c r="G1234" s="269" t="s">
        <v>489</v>
      </c>
      <c r="H1234" s="275">
        <v>2021</v>
      </c>
      <c r="J1234" s="271">
        <v>2016</v>
      </c>
      <c r="L1234" s="269" t="str">
        <f t="shared" si="76"/>
        <v>04.08.2016</v>
      </c>
      <c r="M1234">
        <v>1234</v>
      </c>
      <c r="N1234" s="272" t="s">
        <v>1340</v>
      </c>
      <c r="O1234">
        <v>1234</v>
      </c>
      <c r="P1234" s="266">
        <f t="shared" si="77"/>
        <v>42586</v>
      </c>
      <c r="Q1234">
        <f t="shared" si="79"/>
        <v>1234</v>
      </c>
    </row>
    <row r="1235" spans="2:17">
      <c r="B1235">
        <f t="shared" si="78"/>
        <v>1235</v>
      </c>
      <c r="C1235" s="266">
        <v>44412</v>
      </c>
      <c r="E1235" s="269">
        <v>44412</v>
      </c>
      <c r="G1235" s="269" t="s">
        <v>489</v>
      </c>
      <c r="H1235" s="275">
        <v>2021</v>
      </c>
      <c r="J1235" s="271">
        <v>2016</v>
      </c>
      <c r="L1235" s="269" t="str">
        <f t="shared" si="76"/>
        <v>04.08.2016</v>
      </c>
      <c r="M1235">
        <v>1235</v>
      </c>
      <c r="N1235" s="272" t="s">
        <v>1340</v>
      </c>
      <c r="O1235">
        <v>1235</v>
      </c>
      <c r="P1235" s="266">
        <f t="shared" si="77"/>
        <v>42586</v>
      </c>
      <c r="Q1235">
        <f t="shared" si="79"/>
        <v>1235</v>
      </c>
    </row>
    <row r="1236" spans="2:17">
      <c r="B1236">
        <f t="shared" si="78"/>
        <v>1236</v>
      </c>
      <c r="C1236" s="266">
        <v>44427</v>
      </c>
      <c r="E1236" s="269">
        <v>44427</v>
      </c>
      <c r="G1236" s="269" t="s">
        <v>253</v>
      </c>
      <c r="H1236" s="275">
        <v>2021</v>
      </c>
      <c r="J1236" s="271">
        <v>2016</v>
      </c>
      <c r="L1236" s="269" t="str">
        <f t="shared" si="76"/>
        <v>19.08.2016</v>
      </c>
      <c r="M1236">
        <v>1236</v>
      </c>
      <c r="N1236" s="272" t="s">
        <v>586</v>
      </c>
      <c r="O1236">
        <v>1236</v>
      </c>
      <c r="P1236" s="266">
        <f t="shared" si="77"/>
        <v>42601</v>
      </c>
      <c r="Q1236">
        <f t="shared" si="79"/>
        <v>1236</v>
      </c>
    </row>
    <row r="1237" spans="2:17">
      <c r="B1237">
        <f t="shared" si="78"/>
        <v>1237</v>
      </c>
      <c r="C1237" s="266">
        <v>43700</v>
      </c>
      <c r="E1237" s="269">
        <v>43700</v>
      </c>
      <c r="G1237" s="269" t="s">
        <v>344</v>
      </c>
      <c r="H1237" s="275">
        <v>2019</v>
      </c>
      <c r="J1237" s="271">
        <v>2016</v>
      </c>
      <c r="L1237" s="269" t="str">
        <f t="shared" si="76"/>
        <v>23.08.2016</v>
      </c>
      <c r="M1237">
        <v>1237</v>
      </c>
      <c r="N1237" s="272" t="s">
        <v>698</v>
      </c>
      <c r="O1237">
        <v>1237</v>
      </c>
      <c r="P1237" s="266">
        <f t="shared" si="77"/>
        <v>42605</v>
      </c>
      <c r="Q1237">
        <f t="shared" si="79"/>
        <v>1237</v>
      </c>
    </row>
    <row r="1238" spans="2:17">
      <c r="B1238">
        <f t="shared" si="78"/>
        <v>1238</v>
      </c>
      <c r="C1238" s="266">
        <v>43701</v>
      </c>
      <c r="E1238" s="269">
        <v>43701</v>
      </c>
      <c r="G1238" s="269" t="s">
        <v>268</v>
      </c>
      <c r="H1238" s="275">
        <v>2019</v>
      </c>
      <c r="J1238" s="271">
        <v>2016</v>
      </c>
      <c r="L1238" s="269" t="str">
        <f t="shared" si="76"/>
        <v>24.08.2016</v>
      </c>
      <c r="M1238">
        <v>1238</v>
      </c>
      <c r="N1238" s="272" t="s">
        <v>605</v>
      </c>
      <c r="O1238">
        <v>1238</v>
      </c>
      <c r="P1238" s="266">
        <f t="shared" si="77"/>
        <v>42606</v>
      </c>
      <c r="Q1238">
        <f t="shared" si="79"/>
        <v>1238</v>
      </c>
    </row>
    <row r="1239" spans="2:17">
      <c r="B1239">
        <f t="shared" si="78"/>
        <v>1239</v>
      </c>
      <c r="C1239" s="266">
        <v>43701</v>
      </c>
      <c r="E1239" s="269">
        <v>43701</v>
      </c>
      <c r="G1239" s="269" t="s">
        <v>268</v>
      </c>
      <c r="H1239" s="275">
        <v>2019</v>
      </c>
      <c r="J1239" s="271">
        <v>2016</v>
      </c>
      <c r="L1239" s="269" t="str">
        <f t="shared" si="76"/>
        <v>24.08.2016</v>
      </c>
      <c r="M1239">
        <v>1239</v>
      </c>
      <c r="N1239" s="272" t="s">
        <v>605</v>
      </c>
      <c r="O1239">
        <v>1239</v>
      </c>
      <c r="P1239" s="266">
        <f t="shared" si="77"/>
        <v>42606</v>
      </c>
      <c r="Q1239">
        <f t="shared" si="79"/>
        <v>1239</v>
      </c>
    </row>
    <row r="1240" spans="2:17">
      <c r="B1240">
        <f t="shared" si="78"/>
        <v>1240</v>
      </c>
      <c r="C1240" s="266">
        <v>44434</v>
      </c>
      <c r="E1240" s="269">
        <v>44434</v>
      </c>
      <c r="G1240" s="269" t="s">
        <v>252</v>
      </c>
      <c r="H1240" s="275">
        <v>2021</v>
      </c>
      <c r="J1240" s="271">
        <v>2016</v>
      </c>
      <c r="L1240" s="269" t="str">
        <f t="shared" si="76"/>
        <v>26.08.2016</v>
      </c>
      <c r="M1240">
        <v>1240</v>
      </c>
      <c r="N1240" s="272" t="s">
        <v>585</v>
      </c>
      <c r="O1240">
        <v>1240</v>
      </c>
      <c r="P1240" s="266">
        <f t="shared" si="77"/>
        <v>42608</v>
      </c>
      <c r="Q1240">
        <f t="shared" si="79"/>
        <v>1240</v>
      </c>
    </row>
    <row r="1241" spans="2:17">
      <c r="B1241">
        <f t="shared" si="78"/>
        <v>1241</v>
      </c>
      <c r="C1241" s="266">
        <v>44437</v>
      </c>
      <c r="E1241" s="269">
        <v>44437</v>
      </c>
      <c r="G1241" s="269" t="s">
        <v>208</v>
      </c>
      <c r="H1241" s="275">
        <v>2021</v>
      </c>
      <c r="J1241" s="271">
        <v>2016</v>
      </c>
      <c r="L1241" s="269" t="str">
        <f t="shared" si="76"/>
        <v>29.08.2016</v>
      </c>
      <c r="M1241">
        <v>1241</v>
      </c>
      <c r="N1241" s="272" t="s">
        <v>1319</v>
      </c>
      <c r="O1241">
        <v>1241</v>
      </c>
      <c r="P1241" s="266">
        <f t="shared" si="77"/>
        <v>42611</v>
      </c>
      <c r="Q1241">
        <f t="shared" si="79"/>
        <v>1241</v>
      </c>
    </row>
    <row r="1242" spans="2:17">
      <c r="B1242">
        <f t="shared" si="78"/>
        <v>1242</v>
      </c>
      <c r="C1242" s="266">
        <v>44437</v>
      </c>
      <c r="E1242" s="269">
        <v>44437</v>
      </c>
      <c r="G1242" s="269" t="s">
        <v>208</v>
      </c>
      <c r="H1242" s="275">
        <v>2021</v>
      </c>
      <c r="J1242" s="271">
        <v>2016</v>
      </c>
      <c r="L1242" s="269" t="str">
        <f t="shared" si="76"/>
        <v>29.08.2016</v>
      </c>
      <c r="M1242">
        <v>1242</v>
      </c>
      <c r="N1242" s="272" t="s">
        <v>1319</v>
      </c>
      <c r="O1242">
        <v>1242</v>
      </c>
      <c r="P1242" s="266">
        <f t="shared" si="77"/>
        <v>42611</v>
      </c>
      <c r="Q1242">
        <f t="shared" si="79"/>
        <v>1242</v>
      </c>
    </row>
    <row r="1243" spans="2:17">
      <c r="B1243">
        <f t="shared" si="78"/>
        <v>1243</v>
      </c>
      <c r="C1243" s="266">
        <v>43658</v>
      </c>
      <c r="E1243" s="269">
        <v>43658</v>
      </c>
      <c r="G1243" s="269" t="s">
        <v>482</v>
      </c>
      <c r="H1243" s="275">
        <v>2019</v>
      </c>
      <c r="J1243" s="271">
        <v>2016</v>
      </c>
      <c r="L1243" s="269" t="str">
        <f t="shared" si="76"/>
        <v>12.07.2016</v>
      </c>
      <c r="M1243">
        <v>1243</v>
      </c>
      <c r="N1243" s="272" t="s">
        <v>982</v>
      </c>
      <c r="O1243">
        <v>1243</v>
      </c>
      <c r="P1243" s="266">
        <f t="shared" si="77"/>
        <v>42563</v>
      </c>
      <c r="Q1243">
        <f t="shared" si="79"/>
        <v>1243</v>
      </c>
    </row>
    <row r="1244" spans="2:17">
      <c r="B1244">
        <f t="shared" si="78"/>
        <v>1244</v>
      </c>
      <c r="C1244" s="266">
        <v>44453</v>
      </c>
      <c r="E1244" s="269">
        <v>44453</v>
      </c>
      <c r="G1244" s="269" t="s">
        <v>279</v>
      </c>
      <c r="H1244" s="275">
        <v>2021</v>
      </c>
      <c r="J1244" s="271">
        <v>2016</v>
      </c>
      <c r="L1244" s="269" t="str">
        <f t="shared" si="76"/>
        <v>14.09.2016</v>
      </c>
      <c r="M1244">
        <v>1244</v>
      </c>
      <c r="N1244" s="272" t="s">
        <v>616</v>
      </c>
      <c r="O1244">
        <v>1244</v>
      </c>
      <c r="P1244" s="266">
        <f t="shared" si="77"/>
        <v>42627</v>
      </c>
      <c r="Q1244">
        <f t="shared" si="79"/>
        <v>1244</v>
      </c>
    </row>
    <row r="1245" spans="2:17">
      <c r="B1245">
        <f t="shared" si="78"/>
        <v>1245</v>
      </c>
      <c r="C1245" s="266">
        <v>44459</v>
      </c>
      <c r="E1245" s="269">
        <v>44459</v>
      </c>
      <c r="G1245" s="269" t="s">
        <v>280</v>
      </c>
      <c r="H1245" s="275">
        <v>2021</v>
      </c>
      <c r="J1245" s="271">
        <v>2016</v>
      </c>
      <c r="L1245" s="269" t="str">
        <f t="shared" si="76"/>
        <v>20.09.2016</v>
      </c>
      <c r="M1245">
        <v>1245</v>
      </c>
      <c r="N1245" s="272" t="s">
        <v>618</v>
      </c>
      <c r="O1245">
        <v>1245</v>
      </c>
      <c r="P1245" s="266">
        <f t="shared" si="77"/>
        <v>42633</v>
      </c>
      <c r="Q1245">
        <f t="shared" si="79"/>
        <v>1245</v>
      </c>
    </row>
    <row r="1246" spans="2:17">
      <c r="B1246">
        <f t="shared" si="78"/>
        <v>1246</v>
      </c>
      <c r="C1246" s="266">
        <v>43729</v>
      </c>
      <c r="E1246" s="269">
        <v>43729</v>
      </c>
      <c r="G1246" s="269" t="s">
        <v>386</v>
      </c>
      <c r="H1246" s="275">
        <v>2019</v>
      </c>
      <c r="J1246" s="271">
        <v>2016</v>
      </c>
      <c r="L1246" s="269" t="str">
        <f t="shared" si="76"/>
        <v>21.09.2016</v>
      </c>
      <c r="M1246">
        <v>1246</v>
      </c>
      <c r="N1246" s="272" t="s">
        <v>983</v>
      </c>
      <c r="O1246">
        <v>1246</v>
      </c>
      <c r="P1246" s="266">
        <f t="shared" si="77"/>
        <v>42634</v>
      </c>
      <c r="Q1246">
        <f t="shared" si="79"/>
        <v>1246</v>
      </c>
    </row>
    <row r="1247" spans="2:17">
      <c r="B1247">
        <f t="shared" si="78"/>
        <v>1247</v>
      </c>
      <c r="C1247" s="266">
        <v>44465</v>
      </c>
      <c r="E1247" s="269">
        <v>44465</v>
      </c>
      <c r="G1247" s="269" t="s">
        <v>210</v>
      </c>
      <c r="H1247" s="275">
        <v>2021</v>
      </c>
      <c r="J1247" s="271">
        <v>2016</v>
      </c>
      <c r="L1247" s="269" t="str">
        <f t="shared" si="76"/>
        <v>26.09.2016</v>
      </c>
      <c r="M1247">
        <v>1247</v>
      </c>
      <c r="N1247" s="272" t="s">
        <v>619</v>
      </c>
      <c r="O1247">
        <v>1247</v>
      </c>
      <c r="P1247" s="266">
        <f t="shared" si="77"/>
        <v>42639</v>
      </c>
      <c r="Q1247">
        <f t="shared" si="79"/>
        <v>1247</v>
      </c>
    </row>
    <row r="1248" spans="2:17">
      <c r="B1248">
        <f t="shared" si="78"/>
        <v>1248</v>
      </c>
      <c r="C1248" s="266">
        <v>43749</v>
      </c>
      <c r="E1248" s="269">
        <v>43749</v>
      </c>
      <c r="G1248" s="269" t="s">
        <v>229</v>
      </c>
      <c r="H1248" s="275">
        <v>2019</v>
      </c>
      <c r="J1248" s="271">
        <v>2016</v>
      </c>
      <c r="L1248" s="269" t="str">
        <f t="shared" si="76"/>
        <v>11.10.2016</v>
      </c>
      <c r="M1248">
        <v>1248</v>
      </c>
      <c r="N1248" s="272" t="s">
        <v>703</v>
      </c>
      <c r="O1248">
        <v>1248</v>
      </c>
      <c r="P1248" s="266">
        <f t="shared" si="77"/>
        <v>42654</v>
      </c>
      <c r="Q1248">
        <f t="shared" si="79"/>
        <v>1248</v>
      </c>
    </row>
    <row r="1249" spans="2:17">
      <c r="B1249">
        <f t="shared" si="78"/>
        <v>1249</v>
      </c>
      <c r="C1249" s="266">
        <v>43759</v>
      </c>
      <c r="E1249" s="269">
        <v>43759</v>
      </c>
      <c r="G1249" s="269" t="s">
        <v>301</v>
      </c>
      <c r="H1249" s="275">
        <v>2019</v>
      </c>
      <c r="J1249" s="271">
        <v>2016</v>
      </c>
      <c r="L1249" s="269" t="str">
        <f t="shared" si="76"/>
        <v>21.10.2016</v>
      </c>
      <c r="M1249">
        <v>1249</v>
      </c>
      <c r="N1249" s="272" t="s">
        <v>984</v>
      </c>
      <c r="O1249">
        <v>1249</v>
      </c>
      <c r="P1249" s="266">
        <f t="shared" si="77"/>
        <v>42664</v>
      </c>
      <c r="Q1249">
        <f t="shared" si="79"/>
        <v>1249</v>
      </c>
    </row>
    <row r="1250" spans="2:17">
      <c r="B1250">
        <f t="shared" si="78"/>
        <v>1250</v>
      </c>
      <c r="C1250" s="266">
        <v>43763</v>
      </c>
      <c r="E1250" s="269">
        <v>43763</v>
      </c>
      <c r="G1250" s="269" t="s">
        <v>232</v>
      </c>
      <c r="H1250" s="275">
        <v>2019</v>
      </c>
      <c r="J1250" s="271">
        <v>2016</v>
      </c>
      <c r="L1250" s="269" t="str">
        <f t="shared" si="76"/>
        <v>25.10.2016</v>
      </c>
      <c r="M1250">
        <v>1250</v>
      </c>
      <c r="N1250" s="272" t="s">
        <v>564</v>
      </c>
      <c r="O1250">
        <v>1250</v>
      </c>
      <c r="P1250" s="266">
        <f t="shared" si="77"/>
        <v>42668</v>
      </c>
      <c r="Q1250">
        <f t="shared" si="79"/>
        <v>1250</v>
      </c>
    </row>
    <row r="1251" spans="2:17">
      <c r="B1251">
        <f t="shared" si="78"/>
        <v>1251</v>
      </c>
      <c r="C1251" s="266">
        <v>43764</v>
      </c>
      <c r="E1251" s="269">
        <v>43764</v>
      </c>
      <c r="G1251" s="269" t="s">
        <v>483</v>
      </c>
      <c r="H1251" s="275">
        <v>2019</v>
      </c>
      <c r="J1251" s="271">
        <v>2016</v>
      </c>
      <c r="L1251" s="269" t="str">
        <f t="shared" si="76"/>
        <v>26.10.2016</v>
      </c>
      <c r="M1251">
        <v>1251</v>
      </c>
      <c r="N1251" s="272" t="s">
        <v>985</v>
      </c>
      <c r="O1251">
        <v>1251</v>
      </c>
      <c r="P1251" s="266">
        <f t="shared" si="77"/>
        <v>42669</v>
      </c>
      <c r="Q1251">
        <f t="shared" si="79"/>
        <v>1251</v>
      </c>
    </row>
    <row r="1252" spans="2:17">
      <c r="B1252">
        <f t="shared" si="78"/>
        <v>1252</v>
      </c>
      <c r="C1252" s="266">
        <v>43765</v>
      </c>
      <c r="E1252" s="269">
        <v>43765</v>
      </c>
      <c r="G1252" s="269" t="s">
        <v>460</v>
      </c>
      <c r="H1252" s="275">
        <v>2019</v>
      </c>
      <c r="J1252" s="271">
        <v>2016</v>
      </c>
      <c r="L1252" s="269" t="str">
        <f t="shared" si="76"/>
        <v>27.10.2016</v>
      </c>
      <c r="M1252">
        <v>1252</v>
      </c>
      <c r="N1252" s="272" t="s">
        <v>907</v>
      </c>
      <c r="O1252">
        <v>1252</v>
      </c>
      <c r="P1252" s="266">
        <f t="shared" si="77"/>
        <v>42670</v>
      </c>
      <c r="Q1252">
        <f t="shared" si="79"/>
        <v>1252</v>
      </c>
    </row>
    <row r="1253" spans="2:17">
      <c r="B1253">
        <f t="shared" si="78"/>
        <v>1253</v>
      </c>
      <c r="C1253" s="266">
        <v>44496</v>
      </c>
      <c r="E1253" s="269">
        <v>44496</v>
      </c>
      <c r="G1253" s="269" t="s">
        <v>460</v>
      </c>
      <c r="H1253" s="275">
        <v>2021</v>
      </c>
      <c r="J1253" s="271">
        <v>2016</v>
      </c>
      <c r="L1253" s="269" t="str">
        <f t="shared" si="76"/>
        <v>27.10.2016</v>
      </c>
      <c r="M1253">
        <v>1253</v>
      </c>
      <c r="N1253" s="272" t="s">
        <v>907</v>
      </c>
      <c r="O1253">
        <v>1253</v>
      </c>
      <c r="P1253" s="266">
        <f t="shared" si="77"/>
        <v>42670</v>
      </c>
      <c r="Q1253">
        <f t="shared" si="79"/>
        <v>1253</v>
      </c>
    </row>
    <row r="1254" spans="2:17">
      <c r="B1254">
        <f t="shared" si="78"/>
        <v>1254</v>
      </c>
      <c r="C1254" s="266">
        <v>44504</v>
      </c>
      <c r="E1254" s="269">
        <v>44504</v>
      </c>
      <c r="G1254" s="269" t="s">
        <v>434</v>
      </c>
      <c r="H1254" s="275">
        <v>2021</v>
      </c>
      <c r="J1254" s="271">
        <v>2016</v>
      </c>
      <c r="L1254" s="269" t="str">
        <f t="shared" si="76"/>
        <v>04.11.2016</v>
      </c>
      <c r="M1254">
        <v>1254</v>
      </c>
      <c r="N1254" s="272" t="s">
        <v>1286</v>
      </c>
      <c r="O1254">
        <v>1254</v>
      </c>
      <c r="P1254" s="266">
        <f t="shared" si="77"/>
        <v>42678</v>
      </c>
      <c r="Q1254">
        <f t="shared" si="79"/>
        <v>1254</v>
      </c>
    </row>
    <row r="1255" spans="2:17">
      <c r="B1255">
        <f t="shared" si="78"/>
        <v>1255</v>
      </c>
      <c r="C1255" s="266">
        <v>44506</v>
      </c>
      <c r="E1255" s="269">
        <v>44506</v>
      </c>
      <c r="G1255" s="269" t="s">
        <v>263</v>
      </c>
      <c r="H1255" s="275">
        <v>2021</v>
      </c>
      <c r="J1255" s="271">
        <v>2016</v>
      </c>
      <c r="L1255" s="269" t="str">
        <f t="shared" si="76"/>
        <v>06.11.2016</v>
      </c>
      <c r="M1255">
        <v>1255</v>
      </c>
      <c r="N1255" s="272" t="s">
        <v>1452</v>
      </c>
      <c r="O1255">
        <v>1255</v>
      </c>
      <c r="P1255" s="266">
        <f t="shared" si="77"/>
        <v>42680</v>
      </c>
      <c r="Q1255">
        <f t="shared" si="79"/>
        <v>1255</v>
      </c>
    </row>
    <row r="1256" spans="2:17">
      <c r="B1256">
        <f t="shared" si="78"/>
        <v>1256</v>
      </c>
      <c r="C1256" s="266">
        <v>43793</v>
      </c>
      <c r="E1256" s="269">
        <v>43793</v>
      </c>
      <c r="G1256" s="269" t="s">
        <v>484</v>
      </c>
      <c r="H1256" s="275">
        <v>2019</v>
      </c>
      <c r="J1256" s="271">
        <v>2016</v>
      </c>
      <c r="L1256" s="269" t="str">
        <f t="shared" si="76"/>
        <v>24.11.2016</v>
      </c>
      <c r="M1256">
        <v>1256</v>
      </c>
      <c r="N1256" s="272" t="s">
        <v>986</v>
      </c>
      <c r="O1256">
        <v>1256</v>
      </c>
      <c r="P1256" s="266">
        <f t="shared" si="77"/>
        <v>42698</v>
      </c>
      <c r="Q1256">
        <f t="shared" si="79"/>
        <v>1256</v>
      </c>
    </row>
    <row r="1257" spans="2:17">
      <c r="B1257">
        <f t="shared" si="78"/>
        <v>1257</v>
      </c>
      <c r="C1257" s="266">
        <v>44528</v>
      </c>
      <c r="E1257" s="269">
        <v>44528</v>
      </c>
      <c r="G1257" s="269" t="s">
        <v>314</v>
      </c>
      <c r="H1257" s="275">
        <v>2021</v>
      </c>
      <c r="J1257" s="271">
        <v>2016</v>
      </c>
      <c r="L1257" s="269" t="str">
        <f t="shared" si="76"/>
        <v>28.11.2016</v>
      </c>
      <c r="M1257">
        <v>1257</v>
      </c>
      <c r="N1257" s="272" t="s">
        <v>701</v>
      </c>
      <c r="O1257">
        <v>1257</v>
      </c>
      <c r="P1257" s="266">
        <f t="shared" si="77"/>
        <v>42702</v>
      </c>
      <c r="Q1257">
        <f t="shared" si="79"/>
        <v>1257</v>
      </c>
    </row>
    <row r="1258" spans="2:17">
      <c r="B1258">
        <f t="shared" si="78"/>
        <v>1258</v>
      </c>
      <c r="C1258" s="266">
        <v>44528</v>
      </c>
      <c r="E1258" s="269">
        <v>44528</v>
      </c>
      <c r="G1258" s="269" t="s">
        <v>314</v>
      </c>
      <c r="H1258" s="275">
        <v>2021</v>
      </c>
      <c r="J1258" s="271">
        <v>2016</v>
      </c>
      <c r="L1258" s="269" t="str">
        <f t="shared" si="76"/>
        <v>28.11.2016</v>
      </c>
      <c r="M1258">
        <v>1258</v>
      </c>
      <c r="N1258" s="272" t="s">
        <v>701</v>
      </c>
      <c r="O1258">
        <v>1258</v>
      </c>
      <c r="P1258" s="266">
        <f t="shared" si="77"/>
        <v>42702</v>
      </c>
      <c r="Q1258">
        <f t="shared" si="79"/>
        <v>1258</v>
      </c>
    </row>
    <row r="1259" spans="2:17">
      <c r="B1259">
        <f t="shared" si="78"/>
        <v>1259</v>
      </c>
      <c r="C1259" s="266">
        <v>43798</v>
      </c>
      <c r="E1259" s="269">
        <v>43798</v>
      </c>
      <c r="G1259" s="269" t="s">
        <v>231</v>
      </c>
      <c r="H1259" s="275">
        <v>2019</v>
      </c>
      <c r="J1259" s="271">
        <v>2016</v>
      </c>
      <c r="L1259" s="269" t="str">
        <f t="shared" si="76"/>
        <v>29.11.2016</v>
      </c>
      <c r="M1259">
        <v>1259</v>
      </c>
      <c r="N1259" s="272" t="s">
        <v>688</v>
      </c>
      <c r="O1259">
        <v>1259</v>
      </c>
      <c r="P1259" s="266">
        <f t="shared" si="77"/>
        <v>42703</v>
      </c>
      <c r="Q1259">
        <f t="shared" si="79"/>
        <v>1259</v>
      </c>
    </row>
    <row r="1260" spans="2:17">
      <c r="B1260">
        <f t="shared" si="78"/>
        <v>1260</v>
      </c>
      <c r="C1260" s="266">
        <v>43798</v>
      </c>
      <c r="E1260" s="269">
        <v>43798</v>
      </c>
      <c r="G1260" s="269" t="s">
        <v>231</v>
      </c>
      <c r="H1260" s="275">
        <v>2019</v>
      </c>
      <c r="J1260" s="271">
        <v>2016</v>
      </c>
      <c r="L1260" s="269" t="str">
        <f t="shared" si="76"/>
        <v>29.11.2016</v>
      </c>
      <c r="M1260">
        <v>1260</v>
      </c>
      <c r="N1260" s="272" t="s">
        <v>688</v>
      </c>
      <c r="O1260">
        <v>1260</v>
      </c>
      <c r="P1260" s="266">
        <f t="shared" si="77"/>
        <v>42703</v>
      </c>
      <c r="Q1260">
        <f t="shared" si="79"/>
        <v>1260</v>
      </c>
    </row>
    <row r="1261" spans="2:17">
      <c r="B1261">
        <f t="shared" si="78"/>
        <v>1261</v>
      </c>
      <c r="C1261" s="266">
        <v>43743</v>
      </c>
      <c r="E1261" s="269">
        <v>43743</v>
      </c>
      <c r="G1261" s="269" t="s">
        <v>466</v>
      </c>
      <c r="H1261" s="275">
        <v>2019</v>
      </c>
      <c r="J1261" s="271">
        <v>2016</v>
      </c>
      <c r="L1261" s="269" t="str">
        <f t="shared" si="76"/>
        <v>05.10.2016</v>
      </c>
      <c r="M1261">
        <v>1261</v>
      </c>
      <c r="N1261" s="272" t="s">
        <v>914</v>
      </c>
      <c r="O1261">
        <v>1261</v>
      </c>
      <c r="P1261" s="266">
        <f t="shared" si="77"/>
        <v>42648</v>
      </c>
      <c r="Q1261">
        <f t="shared" si="79"/>
        <v>1261</v>
      </c>
    </row>
    <row r="1262" spans="2:17">
      <c r="B1262">
        <f t="shared" si="78"/>
        <v>1262</v>
      </c>
      <c r="C1262" s="266">
        <v>43751</v>
      </c>
      <c r="E1262" s="269">
        <v>43751</v>
      </c>
      <c r="G1262" s="269" t="s">
        <v>462</v>
      </c>
      <c r="H1262" s="275">
        <v>2019</v>
      </c>
      <c r="J1262" s="271">
        <v>2016</v>
      </c>
      <c r="L1262" s="269" t="str">
        <f t="shared" si="76"/>
        <v>13.10.2016</v>
      </c>
      <c r="M1262">
        <v>1262</v>
      </c>
      <c r="N1262" s="272" t="s">
        <v>909</v>
      </c>
      <c r="O1262">
        <v>1262</v>
      </c>
      <c r="P1262" s="266">
        <f t="shared" si="77"/>
        <v>42656</v>
      </c>
      <c r="Q1262">
        <f t="shared" si="79"/>
        <v>1262</v>
      </c>
    </row>
    <row r="1263" spans="2:17">
      <c r="B1263">
        <f t="shared" si="78"/>
        <v>1263</v>
      </c>
      <c r="C1263" s="266">
        <v>43744</v>
      </c>
      <c r="E1263" s="269">
        <v>43744</v>
      </c>
      <c r="G1263" s="269" t="s">
        <v>274</v>
      </c>
      <c r="H1263" s="275">
        <v>2019</v>
      </c>
      <c r="J1263" s="271">
        <v>2016</v>
      </c>
      <c r="L1263" s="269" t="str">
        <f t="shared" si="76"/>
        <v>06.10.2016</v>
      </c>
      <c r="M1263">
        <v>1263</v>
      </c>
      <c r="N1263" s="272" t="s">
        <v>611</v>
      </c>
      <c r="O1263">
        <v>1263</v>
      </c>
      <c r="P1263" s="266">
        <f t="shared" si="77"/>
        <v>42649</v>
      </c>
      <c r="Q1263">
        <f t="shared" si="79"/>
        <v>1263</v>
      </c>
    </row>
    <row r="1264" spans="2:17">
      <c r="B1264">
        <f t="shared" si="78"/>
        <v>1264</v>
      </c>
      <c r="C1264" s="266">
        <v>44535</v>
      </c>
      <c r="E1264" s="269">
        <v>44535</v>
      </c>
      <c r="G1264" s="269" t="s">
        <v>406</v>
      </c>
      <c r="H1264" s="275">
        <v>2021</v>
      </c>
      <c r="J1264" s="271">
        <v>2016</v>
      </c>
      <c r="L1264" s="269" t="str">
        <f t="shared" si="76"/>
        <v>05.12.2016</v>
      </c>
      <c r="M1264">
        <v>1264</v>
      </c>
      <c r="N1264" s="272" t="s">
        <v>1453</v>
      </c>
      <c r="O1264">
        <v>1264</v>
      </c>
      <c r="P1264" s="266">
        <f t="shared" si="77"/>
        <v>42709</v>
      </c>
      <c r="Q1264">
        <f t="shared" si="79"/>
        <v>1264</v>
      </c>
    </row>
    <row r="1265" spans="2:17">
      <c r="B1265">
        <f t="shared" si="78"/>
        <v>1265</v>
      </c>
      <c r="C1265" s="266">
        <v>44539</v>
      </c>
      <c r="E1265" s="269">
        <v>44539</v>
      </c>
      <c r="G1265" s="269" t="s">
        <v>359</v>
      </c>
      <c r="H1265" s="275">
        <v>2021</v>
      </c>
      <c r="J1265" s="271">
        <v>2016</v>
      </c>
      <c r="L1265" s="269" t="str">
        <f t="shared" si="76"/>
        <v>09.12.2016</v>
      </c>
      <c r="M1265">
        <v>1265</v>
      </c>
      <c r="N1265" s="272" t="s">
        <v>884</v>
      </c>
      <c r="O1265">
        <v>1265</v>
      </c>
      <c r="P1265" s="266">
        <f t="shared" si="77"/>
        <v>42713</v>
      </c>
      <c r="Q1265">
        <f t="shared" si="79"/>
        <v>1265</v>
      </c>
    </row>
    <row r="1266" spans="2:17">
      <c r="B1266">
        <f t="shared" si="78"/>
        <v>1266</v>
      </c>
      <c r="C1266" s="266">
        <v>42731</v>
      </c>
      <c r="E1266" s="269">
        <v>42731</v>
      </c>
      <c r="G1266" s="269" t="s">
        <v>284</v>
      </c>
      <c r="H1266" s="275">
        <v>2016</v>
      </c>
      <c r="J1266" s="271">
        <v>2011</v>
      </c>
      <c r="L1266" s="269" t="str">
        <f t="shared" si="76"/>
        <v>27.12.2011</v>
      </c>
      <c r="M1266">
        <v>1266</v>
      </c>
      <c r="N1266" s="272" t="s">
        <v>1454</v>
      </c>
      <c r="O1266">
        <v>1266</v>
      </c>
      <c r="P1266" s="266">
        <f t="shared" si="77"/>
        <v>40904</v>
      </c>
      <c r="Q1266">
        <f t="shared" si="79"/>
        <v>1266</v>
      </c>
    </row>
    <row r="1267" spans="2:17">
      <c r="B1267">
        <f t="shared" si="78"/>
        <v>1267</v>
      </c>
      <c r="C1267" s="266">
        <v>43755</v>
      </c>
      <c r="E1267" s="269">
        <v>43755</v>
      </c>
      <c r="G1267" s="269" t="s">
        <v>377</v>
      </c>
      <c r="H1267" s="275">
        <v>2019</v>
      </c>
      <c r="J1267" s="271">
        <v>2016</v>
      </c>
      <c r="L1267" s="269" t="str">
        <f t="shared" si="76"/>
        <v>17.10.2016</v>
      </c>
      <c r="M1267">
        <v>1267</v>
      </c>
      <c r="N1267" s="272" t="s">
        <v>738</v>
      </c>
      <c r="O1267">
        <v>1267</v>
      </c>
      <c r="P1267" s="266">
        <f t="shared" si="77"/>
        <v>42660</v>
      </c>
      <c r="Q1267">
        <f t="shared" si="79"/>
        <v>1267</v>
      </c>
    </row>
    <row r="1268" spans="2:17">
      <c r="B1268">
        <f t="shared" si="78"/>
        <v>1268</v>
      </c>
      <c r="C1268" s="266">
        <v>43822</v>
      </c>
      <c r="E1268" s="269">
        <v>43822</v>
      </c>
      <c r="G1268" s="269" t="s">
        <v>432</v>
      </c>
      <c r="H1268" s="275">
        <v>2019</v>
      </c>
      <c r="J1268" s="271">
        <v>2016</v>
      </c>
      <c r="L1268" s="269" t="str">
        <f t="shared" si="76"/>
        <v>23.12.2016</v>
      </c>
      <c r="M1268">
        <v>1268</v>
      </c>
      <c r="N1268" s="272" t="s">
        <v>987</v>
      </c>
      <c r="O1268">
        <v>1268</v>
      </c>
      <c r="P1268" s="266">
        <f t="shared" si="77"/>
        <v>42727</v>
      </c>
      <c r="Q1268">
        <f t="shared" si="79"/>
        <v>1268</v>
      </c>
    </row>
    <row r="1269" spans="2:17">
      <c r="B1269">
        <f t="shared" si="78"/>
        <v>1269</v>
      </c>
      <c r="C1269" s="266">
        <v>44556</v>
      </c>
      <c r="E1269" s="269">
        <v>44556</v>
      </c>
      <c r="G1269" s="269" t="s">
        <v>477</v>
      </c>
      <c r="H1269" s="275">
        <v>2021</v>
      </c>
      <c r="J1269" s="271">
        <v>2016</v>
      </c>
      <c r="L1269" s="269" t="str">
        <f t="shared" si="76"/>
        <v>26.12.2016</v>
      </c>
      <c r="M1269">
        <v>1269</v>
      </c>
      <c r="N1269" s="272" t="s">
        <v>1036</v>
      </c>
      <c r="O1269">
        <v>1269</v>
      </c>
      <c r="P1269" s="266">
        <f t="shared" si="77"/>
        <v>42730</v>
      </c>
      <c r="Q1269">
        <f t="shared" si="79"/>
        <v>1269</v>
      </c>
    </row>
    <row r="1270" spans="2:17">
      <c r="B1270">
        <f t="shared" si="78"/>
        <v>1270</v>
      </c>
      <c r="C1270" s="266">
        <v>44560</v>
      </c>
      <c r="E1270" s="269">
        <v>44560</v>
      </c>
      <c r="G1270" s="269" t="s">
        <v>265</v>
      </c>
      <c r="H1270" s="275">
        <v>2021</v>
      </c>
      <c r="J1270" s="271">
        <v>2016</v>
      </c>
      <c r="L1270" s="269" t="str">
        <f t="shared" si="76"/>
        <v>30.12.2016</v>
      </c>
      <c r="M1270">
        <v>1270</v>
      </c>
      <c r="N1270" s="272" t="s">
        <v>650</v>
      </c>
      <c r="O1270">
        <v>1270</v>
      </c>
      <c r="P1270" s="266">
        <f t="shared" si="77"/>
        <v>42734</v>
      </c>
      <c r="Q1270">
        <f t="shared" si="79"/>
        <v>1270</v>
      </c>
    </row>
    <row r="1271" spans="2:17">
      <c r="B1271">
        <f t="shared" si="78"/>
        <v>1271</v>
      </c>
      <c r="C1271" s="266"/>
      <c r="E1271" s="269"/>
      <c r="G1271" s="269"/>
      <c r="H1271" s="275"/>
      <c r="J1271" s="271"/>
      <c r="L1271" s="269" t="str">
        <f t="shared" si="76"/>
        <v/>
      </c>
      <c r="M1271">
        <v>1271</v>
      </c>
      <c r="N1271" s="272" t="s">
        <v>170</v>
      </c>
      <c r="O1271">
        <v>1271</v>
      </c>
      <c r="P1271" s="266"/>
      <c r="Q1271">
        <f t="shared" si="79"/>
        <v>1271</v>
      </c>
    </row>
    <row r="1272" spans="2:17">
      <c r="B1272">
        <f t="shared" si="78"/>
        <v>1272</v>
      </c>
      <c r="C1272" s="267"/>
      <c r="E1272" s="268"/>
      <c r="G1272" s="268"/>
      <c r="H1272" s="275"/>
      <c r="J1272" s="271"/>
      <c r="L1272" s="269" t="str">
        <f t="shared" si="76"/>
        <v/>
      </c>
      <c r="M1272">
        <v>1272</v>
      </c>
      <c r="N1272" s="273" t="s">
        <v>170</v>
      </c>
      <c r="O1272">
        <v>1272</v>
      </c>
      <c r="P1272" s="266"/>
      <c r="Q1272">
        <f t="shared" si="79"/>
        <v>1272</v>
      </c>
    </row>
    <row r="1273" spans="2:17">
      <c r="B1273">
        <f t="shared" si="78"/>
        <v>1273</v>
      </c>
      <c r="C1273" s="266"/>
      <c r="E1273" s="269"/>
      <c r="G1273" s="269"/>
      <c r="H1273" s="275"/>
      <c r="J1273" s="271"/>
      <c r="L1273" s="269" t="str">
        <f t="shared" si="76"/>
        <v/>
      </c>
      <c r="M1273">
        <v>1273</v>
      </c>
      <c r="N1273" s="272" t="s">
        <v>170</v>
      </c>
      <c r="O1273">
        <v>1273</v>
      </c>
      <c r="P1273" s="266"/>
      <c r="Q1273">
        <f t="shared" si="79"/>
        <v>1273</v>
      </c>
    </row>
    <row r="1274" spans="2:17">
      <c r="B1274">
        <f t="shared" si="78"/>
        <v>1274</v>
      </c>
      <c r="C1274" s="266">
        <v>43235</v>
      </c>
      <c r="E1274" s="269">
        <v>43235</v>
      </c>
      <c r="G1274" s="269" t="s">
        <v>451</v>
      </c>
      <c r="H1274" s="275">
        <v>2018</v>
      </c>
      <c r="J1274" s="271">
        <v>2013</v>
      </c>
      <c r="L1274" s="269" t="str">
        <f t="shared" si="76"/>
        <v>15.05.2013</v>
      </c>
      <c r="M1274">
        <v>1274</v>
      </c>
      <c r="N1274" s="272" t="s">
        <v>918</v>
      </c>
      <c r="O1274">
        <v>1274</v>
      </c>
      <c r="P1274" s="266">
        <f t="shared" si="77"/>
        <v>41409</v>
      </c>
      <c r="Q1274">
        <f t="shared" si="79"/>
        <v>1274</v>
      </c>
    </row>
    <row r="1275" spans="2:17">
      <c r="B1275">
        <f t="shared" si="78"/>
        <v>1275</v>
      </c>
      <c r="C1275" s="266">
        <v>43678</v>
      </c>
      <c r="E1275" s="269">
        <v>43678</v>
      </c>
      <c r="G1275" s="269" t="s">
        <v>366</v>
      </c>
      <c r="H1275" s="275">
        <v>2019</v>
      </c>
      <c r="J1275" s="271">
        <v>2016</v>
      </c>
      <c r="L1275" s="269" t="str">
        <f t="shared" si="76"/>
        <v>01.08.2016</v>
      </c>
      <c r="M1275">
        <v>1275</v>
      </c>
      <c r="N1275" s="272" t="s">
        <v>726</v>
      </c>
      <c r="O1275">
        <v>1275</v>
      </c>
      <c r="P1275" s="266">
        <f t="shared" si="77"/>
        <v>42583</v>
      </c>
      <c r="Q1275">
        <f t="shared" si="79"/>
        <v>1275</v>
      </c>
    </row>
    <row r="1276" spans="2:17">
      <c r="B1276">
        <f t="shared" si="78"/>
        <v>1276</v>
      </c>
      <c r="C1276" s="266"/>
      <c r="E1276" s="269"/>
      <c r="G1276" s="269"/>
      <c r="H1276" s="275"/>
      <c r="J1276" s="271"/>
      <c r="L1276" s="269" t="str">
        <f t="shared" si="76"/>
        <v/>
      </c>
      <c r="M1276">
        <v>1276</v>
      </c>
      <c r="N1276" s="272" t="s">
        <v>170</v>
      </c>
      <c r="O1276">
        <v>1276</v>
      </c>
      <c r="P1276" s="266"/>
      <c r="Q1276">
        <f t="shared" si="79"/>
        <v>1276</v>
      </c>
    </row>
    <row r="1277" spans="2:17">
      <c r="B1277">
        <f t="shared" si="78"/>
        <v>1277</v>
      </c>
      <c r="C1277" s="266">
        <v>43636</v>
      </c>
      <c r="E1277" s="269">
        <v>43636</v>
      </c>
      <c r="G1277" s="269" t="s">
        <v>394</v>
      </c>
      <c r="H1277" s="275">
        <v>2019</v>
      </c>
      <c r="J1277" s="271">
        <v>2014</v>
      </c>
      <c r="L1277" s="269" t="str">
        <f t="shared" si="76"/>
        <v>20.06.2014</v>
      </c>
      <c r="M1277">
        <v>1277</v>
      </c>
      <c r="N1277" s="272" t="s">
        <v>988</v>
      </c>
      <c r="O1277">
        <v>1277</v>
      </c>
      <c r="P1277" s="266">
        <f t="shared" si="77"/>
        <v>41810</v>
      </c>
      <c r="Q1277">
        <f t="shared" si="79"/>
        <v>1277</v>
      </c>
    </row>
    <row r="1278" spans="2:17">
      <c r="B1278">
        <f t="shared" si="78"/>
        <v>1278</v>
      </c>
      <c r="C1278" s="266">
        <v>42773</v>
      </c>
      <c r="E1278" s="269">
        <v>42773</v>
      </c>
      <c r="G1278" s="269" t="s">
        <v>485</v>
      </c>
      <c r="H1278" s="275">
        <v>2017</v>
      </c>
      <c r="J1278" s="271">
        <v>2014</v>
      </c>
      <c r="L1278" s="269" t="str">
        <f t="shared" si="76"/>
        <v>07.02.2014</v>
      </c>
      <c r="M1278">
        <v>1278</v>
      </c>
      <c r="N1278" s="272" t="s">
        <v>989</v>
      </c>
      <c r="O1278">
        <v>1278</v>
      </c>
      <c r="P1278" s="266">
        <f t="shared" si="77"/>
        <v>41677</v>
      </c>
      <c r="Q1278">
        <f t="shared" si="79"/>
        <v>1278</v>
      </c>
    </row>
    <row r="1279" spans="2:17">
      <c r="B1279">
        <f t="shared" si="78"/>
        <v>1279</v>
      </c>
      <c r="C1279" s="266"/>
      <c r="E1279" s="269"/>
      <c r="G1279" s="269"/>
      <c r="H1279" s="275"/>
      <c r="J1279" s="271"/>
      <c r="L1279" s="269" t="str">
        <f t="shared" si="76"/>
        <v/>
      </c>
      <c r="M1279">
        <v>1279</v>
      </c>
      <c r="N1279" s="272" t="s">
        <v>170</v>
      </c>
      <c r="O1279">
        <v>1279</v>
      </c>
      <c r="P1279" s="266"/>
      <c r="Q1279">
        <f t="shared" si="79"/>
        <v>1279</v>
      </c>
    </row>
    <row r="1280" spans="2:17">
      <c r="B1280">
        <f t="shared" si="78"/>
        <v>1280</v>
      </c>
      <c r="C1280" s="266"/>
      <c r="E1280" s="269"/>
      <c r="G1280" s="269"/>
      <c r="H1280" s="275"/>
      <c r="J1280" s="271"/>
      <c r="L1280" s="269" t="str">
        <f t="shared" si="76"/>
        <v/>
      </c>
      <c r="M1280">
        <v>1280</v>
      </c>
      <c r="N1280" s="272" t="s">
        <v>170</v>
      </c>
      <c r="O1280">
        <v>1280</v>
      </c>
      <c r="P1280" s="266"/>
      <c r="Q1280">
        <f t="shared" si="79"/>
        <v>1280</v>
      </c>
    </row>
    <row r="1281" spans="2:17">
      <c r="B1281">
        <f t="shared" si="78"/>
        <v>1281</v>
      </c>
      <c r="C1281" s="266">
        <v>43853</v>
      </c>
      <c r="E1281" s="269">
        <v>43853</v>
      </c>
      <c r="G1281" s="269" t="s">
        <v>409</v>
      </c>
      <c r="H1281" s="275">
        <v>2020</v>
      </c>
      <c r="J1281" s="271">
        <v>2015</v>
      </c>
      <c r="L1281" s="269" t="str">
        <f t="shared" si="76"/>
        <v>23.01.2015</v>
      </c>
      <c r="M1281">
        <v>1281</v>
      </c>
      <c r="N1281" s="272" t="s">
        <v>784</v>
      </c>
      <c r="O1281">
        <v>1281</v>
      </c>
      <c r="P1281" s="266">
        <f t="shared" si="77"/>
        <v>42027</v>
      </c>
      <c r="Q1281">
        <f t="shared" si="79"/>
        <v>1281</v>
      </c>
    </row>
    <row r="1282" spans="2:17">
      <c r="B1282">
        <f t="shared" si="78"/>
        <v>1282</v>
      </c>
      <c r="C1282" s="266">
        <v>42799</v>
      </c>
      <c r="E1282" s="269">
        <v>42799</v>
      </c>
      <c r="G1282" s="269" t="s">
        <v>272</v>
      </c>
      <c r="H1282" s="275">
        <v>2017</v>
      </c>
      <c r="J1282" s="271">
        <v>2014</v>
      </c>
      <c r="L1282" s="269" t="str">
        <f t="shared" ref="L1282:L1345" si="80">CONCATENATE(G1282,J1282)</f>
        <v>05.03.2014</v>
      </c>
      <c r="M1282">
        <v>1282</v>
      </c>
      <c r="N1282" s="272" t="s">
        <v>991</v>
      </c>
      <c r="O1282">
        <v>1282</v>
      </c>
      <c r="P1282" s="266">
        <f t="shared" ref="P1282:P1345" si="81">VALUE(N1282)</f>
        <v>41703</v>
      </c>
      <c r="Q1282">
        <f t="shared" si="79"/>
        <v>1282</v>
      </c>
    </row>
    <row r="1283" spans="2:17">
      <c r="B1283">
        <f t="shared" ref="B1283:B1346" si="82">B1282+1</f>
        <v>1283</v>
      </c>
      <c r="C1283" s="266">
        <v>42338</v>
      </c>
      <c r="E1283" s="269">
        <v>42338</v>
      </c>
      <c r="G1283" s="269" t="s">
        <v>346</v>
      </c>
      <c r="H1283" s="275">
        <v>2015</v>
      </c>
      <c r="J1283" s="271">
        <v>2010</v>
      </c>
      <c r="L1283" s="269" t="str">
        <f t="shared" si="80"/>
        <v>30.11.2010</v>
      </c>
      <c r="M1283">
        <v>1283</v>
      </c>
      <c r="N1283" s="272" t="s">
        <v>992</v>
      </c>
      <c r="O1283">
        <v>1283</v>
      </c>
      <c r="P1283" s="266">
        <f t="shared" si="81"/>
        <v>40512</v>
      </c>
      <c r="Q1283">
        <f t="shared" ref="Q1283:Q1346" si="83">Q1282+1</f>
        <v>1283</v>
      </c>
    </row>
    <row r="1284" spans="2:17">
      <c r="B1284">
        <f t="shared" si="82"/>
        <v>1284</v>
      </c>
      <c r="C1284" s="266">
        <v>44028</v>
      </c>
      <c r="E1284" s="269">
        <v>44028</v>
      </c>
      <c r="G1284" s="269" t="s">
        <v>465</v>
      </c>
      <c r="H1284" s="275">
        <v>2020</v>
      </c>
      <c r="J1284" s="271">
        <v>2015</v>
      </c>
      <c r="L1284" s="269" t="str">
        <f t="shared" si="80"/>
        <v>16.07.2015</v>
      </c>
      <c r="M1284">
        <v>1284</v>
      </c>
      <c r="N1284" s="272" t="s">
        <v>993</v>
      </c>
      <c r="O1284">
        <v>1284</v>
      </c>
      <c r="P1284" s="266">
        <f t="shared" si="81"/>
        <v>42201</v>
      </c>
      <c r="Q1284">
        <f t="shared" si="83"/>
        <v>1284</v>
      </c>
    </row>
    <row r="1285" spans="2:17">
      <c r="B1285">
        <f t="shared" si="82"/>
        <v>1285</v>
      </c>
      <c r="C1285" s="266"/>
      <c r="E1285" s="269"/>
      <c r="G1285" s="269"/>
      <c r="H1285" s="275"/>
      <c r="J1285" s="271"/>
      <c r="L1285" s="269" t="str">
        <f t="shared" si="80"/>
        <v/>
      </c>
      <c r="M1285">
        <v>1285</v>
      </c>
      <c r="N1285" s="272" t="s">
        <v>170</v>
      </c>
      <c r="O1285">
        <v>1285</v>
      </c>
      <c r="P1285" s="266"/>
      <c r="Q1285">
        <f t="shared" si="83"/>
        <v>1285</v>
      </c>
    </row>
    <row r="1286" spans="2:17">
      <c r="B1286">
        <f t="shared" si="82"/>
        <v>1286</v>
      </c>
      <c r="C1286" s="266">
        <v>40597</v>
      </c>
      <c r="E1286" s="269">
        <v>40597</v>
      </c>
      <c r="G1286" s="269" t="s">
        <v>238</v>
      </c>
      <c r="H1286" s="275">
        <v>2011</v>
      </c>
      <c r="J1286" s="271">
        <v>2006</v>
      </c>
      <c r="L1286" s="269" t="str">
        <f t="shared" si="80"/>
        <v>23.02.2006</v>
      </c>
      <c r="M1286">
        <v>1286</v>
      </c>
      <c r="N1286" s="272" t="s">
        <v>994</v>
      </c>
      <c r="O1286">
        <v>1286</v>
      </c>
      <c r="P1286" s="266">
        <f t="shared" si="81"/>
        <v>38771</v>
      </c>
      <c r="Q1286">
        <f t="shared" si="83"/>
        <v>1286</v>
      </c>
    </row>
    <row r="1287" spans="2:17">
      <c r="B1287">
        <f t="shared" si="82"/>
        <v>1287</v>
      </c>
      <c r="C1287" s="266"/>
      <c r="E1287" s="269"/>
      <c r="G1287" s="269"/>
      <c r="H1287" s="275"/>
      <c r="J1287" s="271"/>
      <c r="L1287" s="269" t="str">
        <f t="shared" si="80"/>
        <v/>
      </c>
      <c r="M1287">
        <v>1287</v>
      </c>
      <c r="N1287" s="272" t="s">
        <v>170</v>
      </c>
      <c r="O1287">
        <v>1287</v>
      </c>
      <c r="P1287" s="266"/>
      <c r="Q1287">
        <f t="shared" si="83"/>
        <v>1287</v>
      </c>
    </row>
    <row r="1288" spans="2:17">
      <c r="B1288">
        <f t="shared" si="82"/>
        <v>1288</v>
      </c>
      <c r="C1288" s="266"/>
      <c r="E1288" s="269"/>
      <c r="G1288" s="269"/>
      <c r="H1288" s="275"/>
      <c r="J1288" s="271"/>
      <c r="L1288" s="269" t="str">
        <f t="shared" si="80"/>
        <v/>
      </c>
      <c r="M1288">
        <v>1288</v>
      </c>
      <c r="N1288" s="272" t="s">
        <v>170</v>
      </c>
      <c r="O1288">
        <v>1288</v>
      </c>
      <c r="P1288" s="266"/>
      <c r="Q1288">
        <f t="shared" si="83"/>
        <v>1288</v>
      </c>
    </row>
    <row r="1289" spans="2:17">
      <c r="B1289">
        <f t="shared" si="82"/>
        <v>1289</v>
      </c>
      <c r="C1289" s="266">
        <v>44293</v>
      </c>
      <c r="E1289" s="269">
        <v>44293</v>
      </c>
      <c r="G1289" s="269" t="s">
        <v>327</v>
      </c>
      <c r="H1289" s="275">
        <v>2021</v>
      </c>
      <c r="J1289" s="271">
        <v>2016</v>
      </c>
      <c r="L1289" s="269" t="str">
        <f t="shared" si="80"/>
        <v>07.04.2016</v>
      </c>
      <c r="M1289">
        <v>1289</v>
      </c>
      <c r="N1289" s="272" t="s">
        <v>995</v>
      </c>
      <c r="O1289">
        <v>1289</v>
      </c>
      <c r="P1289" s="266">
        <f t="shared" si="81"/>
        <v>42467</v>
      </c>
      <c r="Q1289">
        <f t="shared" si="83"/>
        <v>1289</v>
      </c>
    </row>
    <row r="1290" spans="2:17">
      <c r="B1290">
        <f t="shared" si="82"/>
        <v>1290</v>
      </c>
      <c r="C1290" s="266"/>
      <c r="E1290" s="269"/>
      <c r="G1290" s="269"/>
      <c r="H1290" s="275"/>
      <c r="J1290" s="271"/>
      <c r="L1290" s="269" t="str">
        <f t="shared" si="80"/>
        <v/>
      </c>
      <c r="M1290">
        <v>1290</v>
      </c>
      <c r="N1290" s="272" t="s">
        <v>170</v>
      </c>
      <c r="O1290">
        <v>1290</v>
      </c>
      <c r="P1290" s="266"/>
      <c r="Q1290">
        <f t="shared" si="83"/>
        <v>1290</v>
      </c>
    </row>
    <row r="1291" spans="2:17">
      <c r="B1291">
        <f t="shared" si="82"/>
        <v>1291</v>
      </c>
      <c r="C1291" s="266">
        <v>43007</v>
      </c>
      <c r="E1291" s="269">
        <v>43007</v>
      </c>
      <c r="G1291" s="269" t="s">
        <v>400</v>
      </c>
      <c r="H1291" s="275">
        <v>2017</v>
      </c>
      <c r="J1291" s="271">
        <v>2014</v>
      </c>
      <c r="L1291" s="269" t="str">
        <f t="shared" si="80"/>
        <v>29.09.2014</v>
      </c>
      <c r="M1291">
        <v>1291</v>
      </c>
      <c r="N1291" s="272" t="s">
        <v>772</v>
      </c>
      <c r="O1291">
        <v>1291</v>
      </c>
      <c r="P1291" s="266">
        <f t="shared" si="81"/>
        <v>41911</v>
      </c>
      <c r="Q1291">
        <f t="shared" si="83"/>
        <v>1291</v>
      </c>
    </row>
    <row r="1292" spans="2:17">
      <c r="B1292">
        <f t="shared" si="82"/>
        <v>1292</v>
      </c>
      <c r="C1292" s="266">
        <v>39631</v>
      </c>
      <c r="E1292" s="269">
        <v>39631</v>
      </c>
      <c r="G1292" s="269" t="s">
        <v>471</v>
      </c>
      <c r="H1292" s="275">
        <v>2008</v>
      </c>
      <c r="J1292" s="271">
        <v>2003</v>
      </c>
      <c r="L1292" s="269" t="str">
        <f t="shared" si="80"/>
        <v>02.07.2003</v>
      </c>
      <c r="M1292">
        <v>1292</v>
      </c>
      <c r="N1292" s="272" t="s">
        <v>1455</v>
      </c>
      <c r="O1292">
        <v>1292</v>
      </c>
      <c r="P1292" s="266">
        <f t="shared" si="81"/>
        <v>37804</v>
      </c>
      <c r="Q1292">
        <f t="shared" si="83"/>
        <v>1292</v>
      </c>
    </row>
    <row r="1293" spans="2:17">
      <c r="B1293">
        <f t="shared" si="82"/>
        <v>1293</v>
      </c>
      <c r="C1293" s="266">
        <v>43614</v>
      </c>
      <c r="E1293" s="269">
        <v>43614</v>
      </c>
      <c r="G1293" s="269" t="s">
        <v>287</v>
      </c>
      <c r="H1293" s="275">
        <v>2019</v>
      </c>
      <c r="J1293" s="271">
        <v>2014</v>
      </c>
      <c r="L1293" s="269" t="str">
        <f t="shared" si="80"/>
        <v>29.05.2014</v>
      </c>
      <c r="M1293">
        <v>1293</v>
      </c>
      <c r="N1293" s="272" t="s">
        <v>996</v>
      </c>
      <c r="O1293">
        <v>1293</v>
      </c>
      <c r="P1293" s="266">
        <f t="shared" si="81"/>
        <v>41788</v>
      </c>
      <c r="Q1293">
        <f t="shared" si="83"/>
        <v>1293</v>
      </c>
    </row>
    <row r="1294" spans="2:17">
      <c r="B1294">
        <f t="shared" si="82"/>
        <v>1294</v>
      </c>
      <c r="C1294" s="266">
        <v>43668</v>
      </c>
      <c r="E1294" s="269">
        <v>43668</v>
      </c>
      <c r="G1294" s="269" t="s">
        <v>203</v>
      </c>
      <c r="H1294" s="275">
        <v>2019</v>
      </c>
      <c r="J1294" s="271">
        <v>2014</v>
      </c>
      <c r="L1294" s="269" t="str">
        <f t="shared" si="80"/>
        <v>22.07.2014</v>
      </c>
      <c r="M1294">
        <v>1294</v>
      </c>
      <c r="N1294" s="272" t="s">
        <v>997</v>
      </c>
      <c r="O1294">
        <v>1294</v>
      </c>
      <c r="P1294" s="266">
        <f t="shared" si="81"/>
        <v>41842</v>
      </c>
      <c r="Q1294">
        <f t="shared" si="83"/>
        <v>1294</v>
      </c>
    </row>
    <row r="1295" spans="2:17">
      <c r="B1295">
        <f t="shared" si="82"/>
        <v>1295</v>
      </c>
      <c r="C1295" s="266">
        <v>43791</v>
      </c>
      <c r="E1295" s="269">
        <v>43791</v>
      </c>
      <c r="G1295" s="269" t="s">
        <v>486</v>
      </c>
      <c r="H1295" s="275">
        <v>2019</v>
      </c>
      <c r="J1295" s="271">
        <v>2016</v>
      </c>
      <c r="L1295" s="269" t="str">
        <f t="shared" si="80"/>
        <v>22.11.2016</v>
      </c>
      <c r="M1295">
        <v>1295</v>
      </c>
      <c r="N1295" s="272" t="s">
        <v>998</v>
      </c>
      <c r="O1295">
        <v>1295</v>
      </c>
      <c r="P1295" s="266">
        <f t="shared" si="81"/>
        <v>42696</v>
      </c>
      <c r="Q1295">
        <f t="shared" si="83"/>
        <v>1295</v>
      </c>
    </row>
    <row r="1296" spans="2:17">
      <c r="B1296">
        <f t="shared" si="82"/>
        <v>1296</v>
      </c>
      <c r="C1296" s="266">
        <v>42276</v>
      </c>
      <c r="E1296" s="269">
        <v>42276</v>
      </c>
      <c r="G1296" s="269" t="s">
        <v>400</v>
      </c>
      <c r="H1296" s="275">
        <v>2015</v>
      </c>
      <c r="J1296" s="271">
        <v>2010</v>
      </c>
      <c r="L1296" s="269" t="str">
        <f t="shared" si="80"/>
        <v>29.09.2010</v>
      </c>
      <c r="M1296">
        <v>1296</v>
      </c>
      <c r="N1296" s="272" t="s">
        <v>1322</v>
      </c>
      <c r="O1296">
        <v>1296</v>
      </c>
      <c r="P1296" s="266">
        <f t="shared" si="81"/>
        <v>40450</v>
      </c>
      <c r="Q1296">
        <f t="shared" si="83"/>
        <v>1296</v>
      </c>
    </row>
    <row r="1297" spans="2:17">
      <c r="B1297">
        <f t="shared" si="82"/>
        <v>1297</v>
      </c>
      <c r="C1297" s="266">
        <v>44350</v>
      </c>
      <c r="E1297" s="269">
        <v>44350</v>
      </c>
      <c r="G1297" s="269" t="s">
        <v>490</v>
      </c>
      <c r="H1297" s="275">
        <v>2021</v>
      </c>
      <c r="J1297" s="271">
        <v>2016</v>
      </c>
      <c r="L1297" s="269" t="str">
        <f t="shared" si="80"/>
        <v>03.06.2016</v>
      </c>
      <c r="M1297">
        <v>1297</v>
      </c>
      <c r="N1297" s="272" t="s">
        <v>1305</v>
      </c>
      <c r="O1297">
        <v>1297</v>
      </c>
      <c r="P1297" s="266">
        <f t="shared" si="81"/>
        <v>42524</v>
      </c>
      <c r="Q1297">
        <f t="shared" si="83"/>
        <v>1297</v>
      </c>
    </row>
    <row r="1298" spans="2:17">
      <c r="B1298">
        <f t="shared" si="82"/>
        <v>1298</v>
      </c>
      <c r="C1298" s="266">
        <v>39811</v>
      </c>
      <c r="E1298" s="269">
        <v>39811</v>
      </c>
      <c r="G1298" s="269" t="s">
        <v>438</v>
      </c>
      <c r="H1298" s="275">
        <v>2008</v>
      </c>
      <c r="J1298" s="271">
        <v>2003</v>
      </c>
      <c r="L1298" s="269" t="str">
        <f t="shared" si="80"/>
        <v>29.12.2003</v>
      </c>
      <c r="M1298">
        <v>1298</v>
      </c>
      <c r="N1298" s="272" t="s">
        <v>1456</v>
      </c>
      <c r="O1298">
        <v>1298</v>
      </c>
      <c r="P1298" s="266">
        <f t="shared" si="81"/>
        <v>37984</v>
      </c>
      <c r="Q1298">
        <f t="shared" si="83"/>
        <v>1298</v>
      </c>
    </row>
    <row r="1299" spans="2:17">
      <c r="B1299">
        <f t="shared" si="82"/>
        <v>1299</v>
      </c>
      <c r="C1299" s="266">
        <v>42751</v>
      </c>
      <c r="E1299" s="269">
        <v>42751</v>
      </c>
      <c r="G1299" s="269" t="s">
        <v>330</v>
      </c>
      <c r="H1299" s="275">
        <v>2017</v>
      </c>
      <c r="J1299" s="271">
        <v>2014</v>
      </c>
      <c r="L1299" s="269" t="str">
        <f t="shared" si="80"/>
        <v>16.01.2014</v>
      </c>
      <c r="M1299">
        <v>1299</v>
      </c>
      <c r="N1299" s="272" t="s">
        <v>999</v>
      </c>
      <c r="O1299">
        <v>1299</v>
      </c>
      <c r="P1299" s="266">
        <f t="shared" si="81"/>
        <v>41655</v>
      </c>
      <c r="Q1299">
        <f t="shared" si="83"/>
        <v>1299</v>
      </c>
    </row>
    <row r="1300" spans="2:17">
      <c r="B1300">
        <f t="shared" si="82"/>
        <v>1300</v>
      </c>
      <c r="C1300" s="266">
        <v>43046</v>
      </c>
      <c r="E1300" s="269">
        <v>43046</v>
      </c>
      <c r="G1300" s="269" t="s">
        <v>488</v>
      </c>
      <c r="H1300" s="275">
        <v>2017</v>
      </c>
      <c r="J1300" s="271">
        <v>2012</v>
      </c>
      <c r="L1300" s="269" t="str">
        <f t="shared" si="80"/>
        <v>07.11.2012</v>
      </c>
      <c r="M1300">
        <v>1300</v>
      </c>
      <c r="N1300" s="272" t="s">
        <v>1457</v>
      </c>
      <c r="O1300">
        <v>1300</v>
      </c>
      <c r="P1300" s="266">
        <f t="shared" si="81"/>
        <v>41220</v>
      </c>
      <c r="Q1300">
        <f t="shared" si="83"/>
        <v>1300</v>
      </c>
    </row>
    <row r="1301" spans="2:17">
      <c r="B1301">
        <f t="shared" si="82"/>
        <v>1301</v>
      </c>
      <c r="C1301" s="266">
        <v>42764</v>
      </c>
      <c r="E1301" s="269">
        <v>42764</v>
      </c>
      <c r="G1301" s="269" t="s">
        <v>405</v>
      </c>
      <c r="H1301" s="275">
        <v>2017</v>
      </c>
      <c r="J1301" s="271">
        <v>2014</v>
      </c>
      <c r="L1301" s="269" t="str">
        <f t="shared" si="80"/>
        <v>29.01.2014</v>
      </c>
      <c r="M1301">
        <v>1301</v>
      </c>
      <c r="N1301" s="272" t="s">
        <v>1001</v>
      </c>
      <c r="O1301">
        <v>1301</v>
      </c>
      <c r="P1301" s="266">
        <f t="shared" si="81"/>
        <v>41668</v>
      </c>
      <c r="Q1301">
        <f t="shared" si="83"/>
        <v>1301</v>
      </c>
    </row>
    <row r="1302" spans="2:17">
      <c r="B1302">
        <f t="shared" si="82"/>
        <v>1302</v>
      </c>
      <c r="C1302" s="266">
        <v>44530</v>
      </c>
      <c r="E1302" s="269">
        <v>44530</v>
      </c>
      <c r="G1302" s="269" t="s">
        <v>346</v>
      </c>
      <c r="H1302" s="275">
        <v>2021</v>
      </c>
      <c r="J1302" s="271">
        <v>2016</v>
      </c>
      <c r="L1302" s="269" t="str">
        <f t="shared" si="80"/>
        <v>30.11.2016</v>
      </c>
      <c r="M1302">
        <v>1302</v>
      </c>
      <c r="N1302" s="272" t="s">
        <v>702</v>
      </c>
      <c r="O1302">
        <v>1302</v>
      </c>
      <c r="P1302" s="266">
        <f t="shared" si="81"/>
        <v>42704</v>
      </c>
      <c r="Q1302">
        <f t="shared" si="83"/>
        <v>1302</v>
      </c>
    </row>
    <row r="1303" spans="2:17">
      <c r="B1303">
        <f t="shared" si="82"/>
        <v>1303</v>
      </c>
      <c r="C1303" s="266">
        <v>44557</v>
      </c>
      <c r="E1303" s="269">
        <v>44557</v>
      </c>
      <c r="G1303" s="269" t="s">
        <v>284</v>
      </c>
      <c r="H1303" s="275">
        <v>2021</v>
      </c>
      <c r="J1303" s="271">
        <v>2016</v>
      </c>
      <c r="L1303" s="269" t="str">
        <f t="shared" si="80"/>
        <v>27.12.2016</v>
      </c>
      <c r="M1303">
        <v>1303</v>
      </c>
      <c r="N1303" s="272" t="s">
        <v>624</v>
      </c>
      <c r="O1303">
        <v>1303</v>
      </c>
      <c r="P1303" s="266">
        <f t="shared" si="81"/>
        <v>42731</v>
      </c>
      <c r="Q1303">
        <f t="shared" si="83"/>
        <v>1303</v>
      </c>
    </row>
    <row r="1304" spans="2:17">
      <c r="B1304">
        <f t="shared" si="82"/>
        <v>1304</v>
      </c>
      <c r="C1304" s="266">
        <v>42334</v>
      </c>
      <c r="E1304" s="269">
        <v>42334</v>
      </c>
      <c r="G1304" s="269" t="s">
        <v>424</v>
      </c>
      <c r="H1304" s="275">
        <v>2015</v>
      </c>
      <c r="J1304" s="271">
        <v>2010</v>
      </c>
      <c r="L1304" s="269" t="str">
        <f t="shared" si="80"/>
        <v>26.11.2010</v>
      </c>
      <c r="M1304">
        <v>1304</v>
      </c>
      <c r="N1304" s="272" t="s">
        <v>1002</v>
      </c>
      <c r="O1304">
        <v>1304</v>
      </c>
      <c r="P1304" s="266">
        <f t="shared" si="81"/>
        <v>40508</v>
      </c>
      <c r="Q1304">
        <f t="shared" si="83"/>
        <v>1304</v>
      </c>
    </row>
    <row r="1305" spans="2:17">
      <c r="B1305">
        <f t="shared" si="82"/>
        <v>1305</v>
      </c>
      <c r="C1305" s="266">
        <v>43039</v>
      </c>
      <c r="E1305" s="269">
        <v>43039</v>
      </c>
      <c r="G1305" s="269" t="s">
        <v>326</v>
      </c>
      <c r="H1305" s="275">
        <v>2017</v>
      </c>
      <c r="J1305" s="271">
        <v>2012</v>
      </c>
      <c r="L1305" s="269" t="str">
        <f t="shared" si="80"/>
        <v>31.10.2012</v>
      </c>
      <c r="M1305">
        <v>1305</v>
      </c>
      <c r="N1305" s="272" t="s">
        <v>1458</v>
      </c>
      <c r="O1305">
        <v>1305</v>
      </c>
      <c r="P1305" s="266">
        <f t="shared" si="81"/>
        <v>41213</v>
      </c>
      <c r="Q1305">
        <f t="shared" si="83"/>
        <v>1305</v>
      </c>
    </row>
    <row r="1306" spans="2:17">
      <c r="B1306">
        <f t="shared" si="82"/>
        <v>1306</v>
      </c>
      <c r="C1306" s="266">
        <v>42755</v>
      </c>
      <c r="E1306" s="269">
        <v>42755</v>
      </c>
      <c r="G1306" s="269" t="s">
        <v>312</v>
      </c>
      <c r="H1306" s="275">
        <v>2017</v>
      </c>
      <c r="J1306" s="271">
        <v>2014</v>
      </c>
      <c r="L1306" s="269" t="str">
        <f t="shared" si="80"/>
        <v>20.01.2014</v>
      </c>
      <c r="M1306">
        <v>1306</v>
      </c>
      <c r="N1306" s="272" t="s">
        <v>655</v>
      </c>
      <c r="O1306">
        <v>1306</v>
      </c>
      <c r="P1306" s="266">
        <f t="shared" si="81"/>
        <v>41659</v>
      </c>
      <c r="Q1306">
        <f t="shared" si="83"/>
        <v>1306</v>
      </c>
    </row>
    <row r="1307" spans="2:17">
      <c r="B1307">
        <f t="shared" si="82"/>
        <v>1307</v>
      </c>
      <c r="C1307" s="266">
        <v>42830</v>
      </c>
      <c r="E1307" s="269">
        <v>42830</v>
      </c>
      <c r="G1307" s="269" t="s">
        <v>383</v>
      </c>
      <c r="H1307" s="275">
        <v>2017</v>
      </c>
      <c r="J1307" s="271">
        <v>2012</v>
      </c>
      <c r="L1307" s="269" t="str">
        <f t="shared" si="80"/>
        <v>05.04.2012</v>
      </c>
      <c r="M1307">
        <v>1307</v>
      </c>
      <c r="N1307" s="272" t="s">
        <v>1004</v>
      </c>
      <c r="O1307">
        <v>1307</v>
      </c>
      <c r="P1307" s="266">
        <f t="shared" si="81"/>
        <v>41004</v>
      </c>
      <c r="Q1307">
        <f t="shared" si="83"/>
        <v>1307</v>
      </c>
    </row>
    <row r="1308" spans="2:17">
      <c r="B1308">
        <f t="shared" si="82"/>
        <v>1308</v>
      </c>
      <c r="C1308" s="266"/>
      <c r="E1308" s="269"/>
      <c r="G1308" s="269"/>
      <c r="H1308" s="275"/>
      <c r="J1308" s="271"/>
      <c r="L1308" s="269" t="str">
        <f t="shared" si="80"/>
        <v/>
      </c>
      <c r="M1308">
        <v>1308</v>
      </c>
      <c r="N1308" s="272" t="s">
        <v>170</v>
      </c>
      <c r="O1308">
        <v>1308</v>
      </c>
      <c r="P1308" s="266"/>
      <c r="Q1308">
        <f t="shared" si="83"/>
        <v>1308</v>
      </c>
    </row>
    <row r="1309" spans="2:17">
      <c r="B1309">
        <f t="shared" si="82"/>
        <v>1309</v>
      </c>
      <c r="C1309" s="266">
        <v>42873</v>
      </c>
      <c r="E1309" s="269">
        <v>42873</v>
      </c>
      <c r="G1309" s="269" t="s">
        <v>332</v>
      </c>
      <c r="H1309" s="275">
        <v>2017</v>
      </c>
      <c r="J1309" s="271">
        <v>2012</v>
      </c>
      <c r="L1309" s="269" t="str">
        <f t="shared" si="80"/>
        <v>18.05.2012</v>
      </c>
      <c r="M1309">
        <v>1309</v>
      </c>
      <c r="N1309" s="272" t="s">
        <v>1270</v>
      </c>
      <c r="O1309">
        <v>1309</v>
      </c>
      <c r="P1309" s="266">
        <f t="shared" si="81"/>
        <v>41047</v>
      </c>
      <c r="Q1309">
        <f t="shared" si="83"/>
        <v>1309</v>
      </c>
    </row>
    <row r="1310" spans="2:17">
      <c r="B1310">
        <f t="shared" si="82"/>
        <v>1310</v>
      </c>
      <c r="C1310" s="266">
        <v>41490</v>
      </c>
      <c r="E1310" s="269">
        <v>41490</v>
      </c>
      <c r="G1310" s="269" t="s">
        <v>489</v>
      </c>
      <c r="H1310" s="275">
        <v>2013</v>
      </c>
      <c r="J1310" s="271">
        <v>2010</v>
      </c>
      <c r="L1310" s="269" t="str">
        <f t="shared" si="80"/>
        <v>04.08.2010</v>
      </c>
      <c r="M1310">
        <v>1310</v>
      </c>
      <c r="N1310" s="272" t="s">
        <v>1459</v>
      </c>
      <c r="O1310">
        <v>1310</v>
      </c>
      <c r="P1310" s="266">
        <f t="shared" si="81"/>
        <v>40394</v>
      </c>
      <c r="Q1310">
        <f t="shared" si="83"/>
        <v>1310</v>
      </c>
    </row>
    <row r="1311" spans="2:17">
      <c r="B1311">
        <f t="shared" si="82"/>
        <v>1311</v>
      </c>
      <c r="C1311" s="266">
        <v>44552</v>
      </c>
      <c r="E1311" s="269">
        <v>44552</v>
      </c>
      <c r="G1311" s="269" t="s">
        <v>392</v>
      </c>
      <c r="H1311" s="275">
        <v>2021</v>
      </c>
      <c r="J1311" s="271">
        <v>2016</v>
      </c>
      <c r="L1311" s="269" t="str">
        <f t="shared" si="80"/>
        <v>22.12.2016</v>
      </c>
      <c r="M1311">
        <v>1311</v>
      </c>
      <c r="N1311" s="272" t="s">
        <v>764</v>
      </c>
      <c r="O1311">
        <v>1311</v>
      </c>
      <c r="P1311" s="266">
        <f t="shared" si="81"/>
        <v>42726</v>
      </c>
      <c r="Q1311">
        <f t="shared" si="83"/>
        <v>1311</v>
      </c>
    </row>
    <row r="1312" spans="2:17">
      <c r="B1312">
        <f t="shared" si="82"/>
        <v>1312</v>
      </c>
      <c r="C1312" s="266">
        <v>44552</v>
      </c>
      <c r="E1312" s="269">
        <v>44552</v>
      </c>
      <c r="G1312" s="269" t="s">
        <v>392</v>
      </c>
      <c r="H1312" s="275">
        <v>2021</v>
      </c>
      <c r="J1312" s="271">
        <v>2016</v>
      </c>
      <c r="L1312" s="269" t="str">
        <f t="shared" si="80"/>
        <v>22.12.2016</v>
      </c>
      <c r="M1312">
        <v>1312</v>
      </c>
      <c r="N1312" s="272" t="s">
        <v>764</v>
      </c>
      <c r="O1312">
        <v>1312</v>
      </c>
      <c r="P1312" s="266">
        <f t="shared" si="81"/>
        <v>42726</v>
      </c>
      <c r="Q1312">
        <f t="shared" si="83"/>
        <v>1312</v>
      </c>
    </row>
    <row r="1313" spans="2:17">
      <c r="B1313">
        <f t="shared" si="82"/>
        <v>1313</v>
      </c>
      <c r="C1313" s="266"/>
      <c r="E1313" s="269"/>
      <c r="G1313" s="269"/>
      <c r="H1313" s="275"/>
      <c r="J1313" s="271"/>
      <c r="L1313" s="269" t="str">
        <f t="shared" si="80"/>
        <v/>
      </c>
      <c r="M1313">
        <v>1313</v>
      </c>
      <c r="N1313" s="272" t="s">
        <v>170</v>
      </c>
      <c r="O1313">
        <v>1313</v>
      </c>
      <c r="P1313" s="266"/>
      <c r="Q1313">
        <f t="shared" si="83"/>
        <v>1313</v>
      </c>
    </row>
    <row r="1314" spans="2:17">
      <c r="B1314">
        <f t="shared" si="82"/>
        <v>1314</v>
      </c>
      <c r="C1314" s="266"/>
      <c r="E1314" s="269"/>
      <c r="G1314" s="269"/>
      <c r="H1314" s="275"/>
      <c r="J1314" s="271"/>
      <c r="L1314" s="269" t="str">
        <f t="shared" si="80"/>
        <v/>
      </c>
      <c r="M1314">
        <v>1314</v>
      </c>
      <c r="N1314" s="272" t="s">
        <v>170</v>
      </c>
      <c r="O1314">
        <v>1314</v>
      </c>
      <c r="P1314" s="266"/>
      <c r="Q1314">
        <f t="shared" si="83"/>
        <v>1314</v>
      </c>
    </row>
    <row r="1315" spans="2:17">
      <c r="B1315">
        <f t="shared" si="82"/>
        <v>1315</v>
      </c>
      <c r="C1315" s="266"/>
      <c r="E1315" s="269"/>
      <c r="G1315" s="269"/>
      <c r="H1315" s="275"/>
      <c r="J1315" s="271"/>
      <c r="L1315" s="269" t="str">
        <f t="shared" si="80"/>
        <v/>
      </c>
      <c r="M1315">
        <v>1315</v>
      </c>
      <c r="N1315" s="272" t="s">
        <v>170</v>
      </c>
      <c r="O1315">
        <v>1315</v>
      </c>
      <c r="P1315" s="266"/>
      <c r="Q1315">
        <f t="shared" si="83"/>
        <v>1315</v>
      </c>
    </row>
    <row r="1316" spans="2:17">
      <c r="B1316">
        <f t="shared" si="82"/>
        <v>1316</v>
      </c>
      <c r="C1316" s="266">
        <v>42085</v>
      </c>
      <c r="E1316" s="269">
        <v>42085</v>
      </c>
      <c r="G1316" s="269" t="s">
        <v>414</v>
      </c>
      <c r="H1316" s="275">
        <v>2015</v>
      </c>
      <c r="J1316" s="271">
        <v>2010</v>
      </c>
      <c r="L1316" s="269" t="str">
        <f t="shared" si="80"/>
        <v>22.03.2010</v>
      </c>
      <c r="M1316">
        <v>1316</v>
      </c>
      <c r="N1316" s="272" t="s">
        <v>1460</v>
      </c>
      <c r="O1316">
        <v>1316</v>
      </c>
      <c r="P1316" s="266">
        <f t="shared" si="81"/>
        <v>40259</v>
      </c>
      <c r="Q1316">
        <f t="shared" si="83"/>
        <v>1316</v>
      </c>
    </row>
    <row r="1317" spans="2:17">
      <c r="B1317">
        <f t="shared" si="82"/>
        <v>1317</v>
      </c>
      <c r="C1317" s="266"/>
      <c r="E1317" s="269"/>
      <c r="G1317" s="269"/>
      <c r="H1317" s="275"/>
      <c r="J1317" s="271"/>
      <c r="L1317" s="269" t="str">
        <f t="shared" si="80"/>
        <v/>
      </c>
      <c r="M1317">
        <v>1317</v>
      </c>
      <c r="N1317" s="272" t="s">
        <v>170</v>
      </c>
      <c r="O1317">
        <v>1317</v>
      </c>
      <c r="P1317" s="266"/>
      <c r="Q1317">
        <f t="shared" si="83"/>
        <v>1317</v>
      </c>
    </row>
    <row r="1318" spans="2:17">
      <c r="B1318">
        <f t="shared" si="82"/>
        <v>1318</v>
      </c>
      <c r="C1318" s="266">
        <v>43131</v>
      </c>
      <c r="E1318" s="269">
        <v>43131</v>
      </c>
      <c r="G1318" s="269" t="s">
        <v>207</v>
      </c>
      <c r="H1318" s="275">
        <v>2018</v>
      </c>
      <c r="J1318" s="271">
        <v>2013</v>
      </c>
      <c r="L1318" s="269" t="str">
        <f t="shared" si="80"/>
        <v>31.01.2013</v>
      </c>
      <c r="M1318">
        <v>1318</v>
      </c>
      <c r="N1318" s="272" t="s">
        <v>1310</v>
      </c>
      <c r="O1318">
        <v>1318</v>
      </c>
      <c r="P1318" s="266">
        <f t="shared" si="81"/>
        <v>41305</v>
      </c>
      <c r="Q1318">
        <f t="shared" si="83"/>
        <v>1318</v>
      </c>
    </row>
    <row r="1319" spans="2:17">
      <c r="B1319">
        <f t="shared" si="82"/>
        <v>1319</v>
      </c>
      <c r="C1319" s="266">
        <v>43561</v>
      </c>
      <c r="E1319" s="269">
        <v>43561</v>
      </c>
      <c r="G1319" s="269" t="s">
        <v>491</v>
      </c>
      <c r="H1319" s="275">
        <v>2019</v>
      </c>
      <c r="J1319" s="271">
        <v>2016</v>
      </c>
      <c r="L1319" s="269" t="str">
        <f t="shared" si="80"/>
        <v>06.04.2016</v>
      </c>
      <c r="M1319">
        <v>1319</v>
      </c>
      <c r="N1319" s="272" t="s">
        <v>1007</v>
      </c>
      <c r="O1319">
        <v>1319</v>
      </c>
      <c r="P1319" s="266">
        <f t="shared" si="81"/>
        <v>42466</v>
      </c>
      <c r="Q1319">
        <f t="shared" si="83"/>
        <v>1319</v>
      </c>
    </row>
    <row r="1320" spans="2:17">
      <c r="B1320">
        <f t="shared" si="82"/>
        <v>1320</v>
      </c>
      <c r="C1320" s="266">
        <v>44332</v>
      </c>
      <c r="E1320" s="269">
        <v>44332</v>
      </c>
      <c r="G1320" s="269" t="s">
        <v>378</v>
      </c>
      <c r="H1320" s="275">
        <v>2021</v>
      </c>
      <c r="J1320" s="271">
        <v>2016</v>
      </c>
      <c r="L1320" s="269" t="str">
        <f t="shared" si="80"/>
        <v>16.05.2016</v>
      </c>
      <c r="M1320">
        <v>1320</v>
      </c>
      <c r="N1320" s="272" t="s">
        <v>744</v>
      </c>
      <c r="O1320">
        <v>1320</v>
      </c>
      <c r="P1320" s="266">
        <f t="shared" si="81"/>
        <v>42506</v>
      </c>
      <c r="Q1320">
        <f t="shared" si="83"/>
        <v>1320</v>
      </c>
    </row>
    <row r="1321" spans="2:17">
      <c r="B1321">
        <f t="shared" si="82"/>
        <v>1321</v>
      </c>
      <c r="C1321" s="266">
        <v>42689</v>
      </c>
      <c r="E1321" s="269">
        <v>42689</v>
      </c>
      <c r="G1321" s="269" t="s">
        <v>459</v>
      </c>
      <c r="H1321" s="275">
        <v>2016</v>
      </c>
      <c r="J1321" s="271">
        <v>2011</v>
      </c>
      <c r="L1321" s="269" t="str">
        <f t="shared" si="80"/>
        <v>15.11.2011</v>
      </c>
      <c r="M1321">
        <v>1321</v>
      </c>
      <c r="N1321" s="272" t="s">
        <v>1003</v>
      </c>
      <c r="O1321">
        <v>1321</v>
      </c>
      <c r="P1321" s="266">
        <f t="shared" si="81"/>
        <v>40862</v>
      </c>
      <c r="Q1321">
        <f t="shared" si="83"/>
        <v>1321</v>
      </c>
    </row>
    <row r="1322" spans="2:17">
      <c r="B1322">
        <f t="shared" si="82"/>
        <v>1322</v>
      </c>
      <c r="C1322" s="266">
        <v>43506</v>
      </c>
      <c r="E1322" s="269">
        <v>43506</v>
      </c>
      <c r="G1322" s="269" t="s">
        <v>357</v>
      </c>
      <c r="H1322" s="275">
        <v>2019</v>
      </c>
      <c r="J1322" s="271">
        <v>2014</v>
      </c>
      <c r="L1322" s="269" t="str">
        <f t="shared" si="80"/>
        <v>10.02.2014</v>
      </c>
      <c r="M1322">
        <v>1322</v>
      </c>
      <c r="N1322" s="272" t="s">
        <v>715</v>
      </c>
      <c r="O1322">
        <v>1322</v>
      </c>
      <c r="P1322" s="266">
        <f t="shared" si="81"/>
        <v>41680</v>
      </c>
      <c r="Q1322">
        <f t="shared" si="83"/>
        <v>1322</v>
      </c>
    </row>
    <row r="1323" spans="2:17">
      <c r="B1323">
        <f t="shared" si="82"/>
        <v>1323</v>
      </c>
      <c r="C1323" s="266"/>
      <c r="E1323" s="269"/>
      <c r="G1323" s="269"/>
      <c r="H1323" s="275"/>
      <c r="J1323" s="271"/>
      <c r="L1323" s="269" t="str">
        <f t="shared" si="80"/>
        <v/>
      </c>
      <c r="M1323">
        <v>1323</v>
      </c>
      <c r="N1323" s="272" t="s">
        <v>170</v>
      </c>
      <c r="O1323">
        <v>1323</v>
      </c>
      <c r="P1323" s="266"/>
      <c r="Q1323">
        <f t="shared" si="83"/>
        <v>1323</v>
      </c>
    </row>
    <row r="1324" spans="2:17">
      <c r="B1324">
        <f t="shared" si="82"/>
        <v>1324</v>
      </c>
      <c r="C1324" s="266">
        <v>43615</v>
      </c>
      <c r="E1324" s="269">
        <v>43615</v>
      </c>
      <c r="G1324" s="269" t="s">
        <v>241</v>
      </c>
      <c r="H1324" s="275">
        <v>2019</v>
      </c>
      <c r="J1324" s="271">
        <v>2014</v>
      </c>
      <c r="L1324" s="269" t="str">
        <f t="shared" si="80"/>
        <v>30.05.2014</v>
      </c>
      <c r="M1324">
        <v>1324</v>
      </c>
      <c r="N1324" s="272" t="s">
        <v>922</v>
      </c>
      <c r="O1324">
        <v>1324</v>
      </c>
      <c r="P1324" s="266">
        <f t="shared" si="81"/>
        <v>41789</v>
      </c>
      <c r="Q1324">
        <f t="shared" si="83"/>
        <v>1324</v>
      </c>
    </row>
    <row r="1325" spans="2:17">
      <c r="B1325">
        <f t="shared" si="82"/>
        <v>1325</v>
      </c>
      <c r="C1325" s="266">
        <v>42373</v>
      </c>
      <c r="E1325" s="269">
        <v>42373</v>
      </c>
      <c r="G1325" s="269" t="s">
        <v>496</v>
      </c>
      <c r="H1325" s="275">
        <v>2016</v>
      </c>
      <c r="J1325" s="271">
        <v>2011</v>
      </c>
      <c r="L1325" s="269" t="str">
        <f t="shared" si="80"/>
        <v>04.01.2011</v>
      </c>
      <c r="M1325">
        <v>1325</v>
      </c>
      <c r="N1325" s="272" t="s">
        <v>1461</v>
      </c>
      <c r="O1325">
        <v>1325</v>
      </c>
      <c r="P1325" s="266">
        <f t="shared" si="81"/>
        <v>40547</v>
      </c>
      <c r="Q1325">
        <f t="shared" si="83"/>
        <v>1325</v>
      </c>
    </row>
    <row r="1326" spans="2:17">
      <c r="B1326">
        <f t="shared" si="82"/>
        <v>1326</v>
      </c>
      <c r="C1326" s="266"/>
      <c r="E1326" s="269"/>
      <c r="G1326" s="269"/>
      <c r="H1326" s="275"/>
      <c r="J1326" s="271"/>
      <c r="L1326" s="269" t="str">
        <f t="shared" si="80"/>
        <v/>
      </c>
      <c r="M1326">
        <v>1326</v>
      </c>
      <c r="N1326" s="272" t="s">
        <v>170</v>
      </c>
      <c r="O1326">
        <v>1326</v>
      </c>
      <c r="P1326" s="266"/>
      <c r="Q1326">
        <f t="shared" si="83"/>
        <v>1326</v>
      </c>
    </row>
    <row r="1327" spans="2:17">
      <c r="B1327">
        <f t="shared" si="82"/>
        <v>1327</v>
      </c>
      <c r="C1327" s="266">
        <v>40553</v>
      </c>
      <c r="E1327" s="269">
        <v>40553</v>
      </c>
      <c r="G1327" s="269" t="s">
        <v>492</v>
      </c>
      <c r="H1327" s="275">
        <v>2011</v>
      </c>
      <c r="J1327" s="271">
        <v>2008</v>
      </c>
      <c r="L1327" s="269" t="str">
        <f t="shared" si="80"/>
        <v>10.01.2008</v>
      </c>
      <c r="M1327">
        <v>1327</v>
      </c>
      <c r="N1327" s="272" t="s">
        <v>1009</v>
      </c>
      <c r="O1327">
        <v>1327</v>
      </c>
      <c r="P1327" s="266">
        <f t="shared" si="81"/>
        <v>39457</v>
      </c>
      <c r="Q1327">
        <f t="shared" si="83"/>
        <v>1327</v>
      </c>
    </row>
    <row r="1328" spans="2:17">
      <c r="B1328">
        <f t="shared" si="82"/>
        <v>1328</v>
      </c>
      <c r="C1328" s="266">
        <v>42557</v>
      </c>
      <c r="E1328" s="269">
        <v>42557</v>
      </c>
      <c r="G1328" s="269" t="s">
        <v>446</v>
      </c>
      <c r="H1328" s="275">
        <v>2016</v>
      </c>
      <c r="J1328" s="271">
        <v>2011</v>
      </c>
      <c r="L1328" s="269" t="str">
        <f t="shared" si="80"/>
        <v>06.07.2011</v>
      </c>
      <c r="M1328">
        <v>1328</v>
      </c>
      <c r="N1328" s="272" t="s">
        <v>858</v>
      </c>
      <c r="O1328">
        <v>1328</v>
      </c>
      <c r="P1328" s="266">
        <f t="shared" si="81"/>
        <v>40730</v>
      </c>
      <c r="Q1328">
        <f t="shared" si="83"/>
        <v>1328</v>
      </c>
    </row>
    <row r="1329" spans="2:17">
      <c r="B1329">
        <f t="shared" si="82"/>
        <v>1329</v>
      </c>
      <c r="C1329" s="266">
        <v>44377</v>
      </c>
      <c r="E1329" s="269">
        <v>44377</v>
      </c>
      <c r="G1329" s="269" t="s">
        <v>427</v>
      </c>
      <c r="H1329" s="275">
        <v>2021</v>
      </c>
      <c r="J1329" s="271">
        <v>2016</v>
      </c>
      <c r="L1329" s="269" t="str">
        <f t="shared" si="80"/>
        <v>30.06.2016</v>
      </c>
      <c r="M1329">
        <v>1329</v>
      </c>
      <c r="N1329" s="272" t="s">
        <v>817</v>
      </c>
      <c r="O1329">
        <v>1329</v>
      </c>
      <c r="P1329" s="266">
        <f t="shared" si="81"/>
        <v>42551</v>
      </c>
      <c r="Q1329">
        <f t="shared" si="83"/>
        <v>1329</v>
      </c>
    </row>
    <row r="1330" spans="2:17">
      <c r="B1330">
        <f t="shared" si="82"/>
        <v>1330</v>
      </c>
      <c r="C1330" s="266">
        <v>43485</v>
      </c>
      <c r="E1330" s="269">
        <v>43485</v>
      </c>
      <c r="G1330" s="269" t="s">
        <v>312</v>
      </c>
      <c r="H1330" s="275">
        <v>2019</v>
      </c>
      <c r="J1330" s="271">
        <v>2014</v>
      </c>
      <c r="L1330" s="269" t="str">
        <f t="shared" si="80"/>
        <v>20.01.2014</v>
      </c>
      <c r="M1330">
        <v>1330</v>
      </c>
      <c r="N1330" s="272" t="s">
        <v>655</v>
      </c>
      <c r="O1330">
        <v>1330</v>
      </c>
      <c r="P1330" s="266">
        <f t="shared" si="81"/>
        <v>41659</v>
      </c>
      <c r="Q1330">
        <f t="shared" si="83"/>
        <v>1330</v>
      </c>
    </row>
    <row r="1331" spans="2:17">
      <c r="B1331">
        <f t="shared" si="82"/>
        <v>1331</v>
      </c>
      <c r="C1331" s="266">
        <v>43433</v>
      </c>
      <c r="E1331" s="269">
        <v>43433</v>
      </c>
      <c r="G1331" s="269" t="s">
        <v>231</v>
      </c>
      <c r="H1331" s="275">
        <v>2018</v>
      </c>
      <c r="J1331" s="271">
        <v>2013</v>
      </c>
      <c r="L1331" s="269" t="str">
        <f t="shared" si="80"/>
        <v>29.11.2013</v>
      </c>
      <c r="M1331">
        <v>1331</v>
      </c>
      <c r="N1331" s="272" t="s">
        <v>563</v>
      </c>
      <c r="O1331">
        <v>1331</v>
      </c>
      <c r="P1331" s="266">
        <f t="shared" si="81"/>
        <v>41607</v>
      </c>
      <c r="Q1331">
        <f t="shared" si="83"/>
        <v>1331</v>
      </c>
    </row>
    <row r="1332" spans="2:17">
      <c r="B1332">
        <f t="shared" si="82"/>
        <v>1332</v>
      </c>
      <c r="C1332" s="266">
        <v>41895</v>
      </c>
      <c r="E1332" s="269">
        <v>41895</v>
      </c>
      <c r="G1332" s="269" t="s">
        <v>469</v>
      </c>
      <c r="H1332" s="275">
        <v>2014</v>
      </c>
      <c r="J1332" s="271">
        <v>2011</v>
      </c>
      <c r="L1332" s="269" t="str">
        <f t="shared" si="80"/>
        <v>13.09.2011</v>
      </c>
      <c r="M1332">
        <v>1332</v>
      </c>
      <c r="N1332" s="272" t="s">
        <v>1011</v>
      </c>
      <c r="O1332">
        <v>1332</v>
      </c>
      <c r="P1332" s="266">
        <f t="shared" si="81"/>
        <v>40799</v>
      </c>
      <c r="Q1332">
        <f t="shared" si="83"/>
        <v>1332</v>
      </c>
    </row>
    <row r="1333" spans="2:17">
      <c r="B1333">
        <f t="shared" si="82"/>
        <v>1333</v>
      </c>
      <c r="C1333" s="266">
        <v>38878</v>
      </c>
      <c r="E1333" s="269">
        <v>38878</v>
      </c>
      <c r="G1333" s="269" t="s">
        <v>251</v>
      </c>
      <c r="H1333" s="275">
        <v>2006</v>
      </c>
      <c r="J1333" s="271">
        <v>2001</v>
      </c>
      <c r="L1333" s="269" t="str">
        <f t="shared" si="80"/>
        <v>10.06.2001</v>
      </c>
      <c r="M1333">
        <v>1333</v>
      </c>
      <c r="N1333" s="272" t="s">
        <v>1462</v>
      </c>
      <c r="O1333">
        <v>1333</v>
      </c>
      <c r="P1333" s="266">
        <f t="shared" si="81"/>
        <v>37052</v>
      </c>
      <c r="Q1333">
        <f t="shared" si="83"/>
        <v>1333</v>
      </c>
    </row>
    <row r="1334" spans="2:17">
      <c r="B1334">
        <f t="shared" si="82"/>
        <v>1334</v>
      </c>
      <c r="C1334" s="266">
        <v>43024</v>
      </c>
      <c r="E1334" s="269">
        <v>43024</v>
      </c>
      <c r="G1334" s="269" t="s">
        <v>246</v>
      </c>
      <c r="H1334" s="275">
        <v>2017</v>
      </c>
      <c r="J1334" s="271">
        <v>2012</v>
      </c>
      <c r="L1334" s="269" t="str">
        <f t="shared" si="80"/>
        <v>16.10.2012</v>
      </c>
      <c r="M1334">
        <v>1334</v>
      </c>
      <c r="N1334" s="272" t="s">
        <v>631</v>
      </c>
      <c r="O1334">
        <v>1334</v>
      </c>
      <c r="P1334" s="266">
        <f t="shared" si="81"/>
        <v>41198</v>
      </c>
      <c r="Q1334">
        <f t="shared" si="83"/>
        <v>1334</v>
      </c>
    </row>
    <row r="1335" spans="2:17">
      <c r="B1335">
        <f t="shared" si="82"/>
        <v>1335</v>
      </c>
      <c r="C1335" s="266">
        <v>43046</v>
      </c>
      <c r="E1335" s="269">
        <v>43046</v>
      </c>
      <c r="G1335" s="269" t="s">
        <v>488</v>
      </c>
      <c r="H1335" s="275">
        <v>2017</v>
      </c>
      <c r="J1335" s="271">
        <v>2012</v>
      </c>
      <c r="L1335" s="269" t="str">
        <f t="shared" si="80"/>
        <v>07.11.2012</v>
      </c>
      <c r="M1335">
        <v>1335</v>
      </c>
      <c r="N1335" s="272" t="s">
        <v>1457</v>
      </c>
      <c r="O1335">
        <v>1335</v>
      </c>
      <c r="P1335" s="266">
        <f t="shared" si="81"/>
        <v>41220</v>
      </c>
      <c r="Q1335">
        <f t="shared" si="83"/>
        <v>1335</v>
      </c>
    </row>
    <row r="1336" spans="2:17">
      <c r="B1336">
        <f t="shared" si="82"/>
        <v>1336</v>
      </c>
      <c r="C1336" s="266"/>
      <c r="E1336" s="269"/>
      <c r="G1336" s="269"/>
      <c r="H1336" s="275"/>
      <c r="J1336" s="271">
        <v>-3</v>
      </c>
      <c r="L1336" s="269" t="str">
        <f t="shared" si="80"/>
        <v>-3</v>
      </c>
      <c r="M1336">
        <v>1336</v>
      </c>
      <c r="N1336" s="272" t="s">
        <v>1463</v>
      </c>
      <c r="O1336">
        <v>1336</v>
      </c>
      <c r="P1336" s="266">
        <f t="shared" si="81"/>
        <v>-3</v>
      </c>
      <c r="Q1336">
        <f t="shared" si="83"/>
        <v>1336</v>
      </c>
    </row>
    <row r="1337" spans="2:17">
      <c r="B1337">
        <f t="shared" si="82"/>
        <v>1337</v>
      </c>
      <c r="C1337" s="266">
        <v>44356</v>
      </c>
      <c r="E1337" s="269">
        <v>44356</v>
      </c>
      <c r="G1337" s="269" t="s">
        <v>456</v>
      </c>
      <c r="H1337" s="275">
        <v>2021</v>
      </c>
      <c r="J1337" s="271">
        <v>2016</v>
      </c>
      <c r="L1337" s="269" t="str">
        <f t="shared" si="80"/>
        <v>09.06.2016</v>
      </c>
      <c r="M1337">
        <v>1337</v>
      </c>
      <c r="N1337" s="272" t="s">
        <v>1292</v>
      </c>
      <c r="O1337">
        <v>1337</v>
      </c>
      <c r="P1337" s="266">
        <f t="shared" si="81"/>
        <v>42530</v>
      </c>
      <c r="Q1337">
        <f t="shared" si="83"/>
        <v>1337</v>
      </c>
    </row>
    <row r="1338" spans="2:17">
      <c r="B1338">
        <f t="shared" si="82"/>
        <v>1338</v>
      </c>
      <c r="C1338" s="266">
        <v>41636</v>
      </c>
      <c r="E1338" s="269">
        <v>41636</v>
      </c>
      <c r="G1338" s="269" t="s">
        <v>290</v>
      </c>
      <c r="H1338" s="275">
        <v>2013</v>
      </c>
      <c r="J1338" s="271">
        <v>2010</v>
      </c>
      <c r="L1338" s="269" t="str">
        <f t="shared" si="80"/>
        <v>28.12.2010</v>
      </c>
      <c r="M1338">
        <v>1338</v>
      </c>
      <c r="N1338" s="272" t="s">
        <v>1012</v>
      </c>
      <c r="O1338">
        <v>1338</v>
      </c>
      <c r="P1338" s="266">
        <f t="shared" si="81"/>
        <v>40540</v>
      </c>
      <c r="Q1338">
        <f t="shared" si="83"/>
        <v>1338</v>
      </c>
    </row>
    <row r="1339" spans="2:17">
      <c r="B1339">
        <f t="shared" si="82"/>
        <v>1339</v>
      </c>
      <c r="C1339" s="266">
        <v>43899</v>
      </c>
      <c r="E1339" s="269">
        <v>43899</v>
      </c>
      <c r="G1339" s="269" t="s">
        <v>527</v>
      </c>
      <c r="H1339" s="275">
        <v>2020</v>
      </c>
      <c r="J1339" s="271">
        <v>2015</v>
      </c>
      <c r="L1339" s="269" t="str">
        <f t="shared" si="80"/>
        <v>09.03.2015</v>
      </c>
      <c r="M1339">
        <v>1339</v>
      </c>
      <c r="N1339" s="272" t="s">
        <v>1464</v>
      </c>
      <c r="O1339">
        <v>1339</v>
      </c>
      <c r="P1339" s="266">
        <f t="shared" si="81"/>
        <v>42072</v>
      </c>
      <c r="Q1339">
        <f t="shared" si="83"/>
        <v>1339</v>
      </c>
    </row>
    <row r="1340" spans="2:17">
      <c r="B1340">
        <f t="shared" si="82"/>
        <v>1340</v>
      </c>
      <c r="C1340" s="266">
        <v>41433</v>
      </c>
      <c r="E1340" s="269">
        <v>41433</v>
      </c>
      <c r="G1340" s="269" t="s">
        <v>454</v>
      </c>
      <c r="H1340" s="275">
        <v>2013</v>
      </c>
      <c r="J1340" s="271">
        <v>2010</v>
      </c>
      <c r="L1340" s="269" t="str">
        <f t="shared" si="80"/>
        <v>08.06.2010</v>
      </c>
      <c r="M1340">
        <v>1340</v>
      </c>
      <c r="N1340" s="272" t="s">
        <v>1013</v>
      </c>
      <c r="O1340">
        <v>1340</v>
      </c>
      <c r="P1340" s="266">
        <f t="shared" si="81"/>
        <v>40337</v>
      </c>
      <c r="Q1340">
        <f t="shared" si="83"/>
        <v>1340</v>
      </c>
    </row>
    <row r="1341" spans="2:17">
      <c r="B1341">
        <f t="shared" si="82"/>
        <v>1341</v>
      </c>
      <c r="C1341" s="266">
        <v>41860</v>
      </c>
      <c r="E1341" s="269">
        <v>41860</v>
      </c>
      <c r="G1341" s="269" t="s">
        <v>319</v>
      </c>
      <c r="H1341" s="275">
        <v>2014</v>
      </c>
      <c r="J1341" s="271">
        <v>2011</v>
      </c>
      <c r="L1341" s="269" t="str">
        <f t="shared" si="80"/>
        <v>09.08.2011</v>
      </c>
      <c r="M1341">
        <v>1341</v>
      </c>
      <c r="N1341" s="272" t="s">
        <v>1014</v>
      </c>
      <c r="O1341">
        <v>1341</v>
      </c>
      <c r="P1341" s="266">
        <f t="shared" si="81"/>
        <v>40764</v>
      </c>
      <c r="Q1341">
        <f t="shared" si="83"/>
        <v>1341</v>
      </c>
    </row>
    <row r="1342" spans="2:17">
      <c r="B1342">
        <f t="shared" si="82"/>
        <v>1342</v>
      </c>
      <c r="C1342" s="266">
        <v>41433</v>
      </c>
      <c r="E1342" s="269">
        <v>41433</v>
      </c>
      <c r="G1342" s="269" t="s">
        <v>454</v>
      </c>
      <c r="H1342" s="275">
        <v>2013</v>
      </c>
      <c r="J1342" s="271">
        <v>2010</v>
      </c>
      <c r="L1342" s="269" t="str">
        <f t="shared" si="80"/>
        <v>08.06.2010</v>
      </c>
      <c r="M1342">
        <v>1342</v>
      </c>
      <c r="N1342" s="272" t="s">
        <v>1013</v>
      </c>
      <c r="O1342">
        <v>1342</v>
      </c>
      <c r="P1342" s="266">
        <f t="shared" si="81"/>
        <v>40337</v>
      </c>
      <c r="Q1342">
        <f t="shared" si="83"/>
        <v>1342</v>
      </c>
    </row>
    <row r="1343" spans="2:17">
      <c r="B1343">
        <f t="shared" si="82"/>
        <v>1343</v>
      </c>
      <c r="C1343" s="266">
        <v>41433</v>
      </c>
      <c r="E1343" s="269">
        <v>41433</v>
      </c>
      <c r="G1343" s="269" t="s">
        <v>454</v>
      </c>
      <c r="H1343" s="275">
        <v>2013</v>
      </c>
      <c r="J1343" s="271">
        <v>2010</v>
      </c>
      <c r="L1343" s="269" t="str">
        <f t="shared" si="80"/>
        <v>08.06.2010</v>
      </c>
      <c r="M1343">
        <v>1343</v>
      </c>
      <c r="N1343" s="272" t="s">
        <v>1013</v>
      </c>
      <c r="O1343">
        <v>1343</v>
      </c>
      <c r="P1343" s="266">
        <f t="shared" si="81"/>
        <v>40337</v>
      </c>
      <c r="Q1343">
        <f t="shared" si="83"/>
        <v>1343</v>
      </c>
    </row>
    <row r="1344" spans="2:17">
      <c r="B1344">
        <f t="shared" si="82"/>
        <v>1344</v>
      </c>
      <c r="C1344" s="266">
        <v>44175</v>
      </c>
      <c r="E1344" s="269">
        <v>44175</v>
      </c>
      <c r="G1344" s="269" t="s">
        <v>479</v>
      </c>
      <c r="H1344" s="275">
        <v>2020</v>
      </c>
      <c r="J1344" s="271">
        <v>2015</v>
      </c>
      <c r="L1344" s="269" t="str">
        <f t="shared" si="80"/>
        <v>10.12.2015</v>
      </c>
      <c r="M1344">
        <v>1344</v>
      </c>
      <c r="N1344" s="272" t="s">
        <v>975</v>
      </c>
      <c r="O1344">
        <v>1344</v>
      </c>
      <c r="P1344" s="266">
        <f t="shared" si="81"/>
        <v>42348</v>
      </c>
      <c r="Q1344">
        <f t="shared" si="83"/>
        <v>1344</v>
      </c>
    </row>
    <row r="1345" spans="2:17">
      <c r="B1345">
        <f t="shared" si="82"/>
        <v>1345</v>
      </c>
      <c r="C1345" s="266">
        <v>41742</v>
      </c>
      <c r="E1345" s="269">
        <v>41742</v>
      </c>
      <c r="G1345" s="269" t="s">
        <v>481</v>
      </c>
      <c r="H1345" s="275">
        <v>2014</v>
      </c>
      <c r="J1345" s="271">
        <v>2011</v>
      </c>
      <c r="L1345" s="269" t="str">
        <f t="shared" si="80"/>
        <v>13.04.2011</v>
      </c>
      <c r="M1345">
        <v>1345</v>
      </c>
      <c r="N1345" s="272" t="s">
        <v>1015</v>
      </c>
      <c r="O1345">
        <v>1345</v>
      </c>
      <c r="P1345" s="266">
        <f t="shared" si="81"/>
        <v>40646</v>
      </c>
      <c r="Q1345">
        <f t="shared" si="83"/>
        <v>1345</v>
      </c>
    </row>
    <row r="1346" spans="2:17">
      <c r="B1346">
        <f t="shared" si="82"/>
        <v>1346</v>
      </c>
      <c r="C1346" s="266">
        <v>40888</v>
      </c>
      <c r="E1346" s="269">
        <v>40888</v>
      </c>
      <c r="G1346" s="269" t="s">
        <v>493</v>
      </c>
      <c r="H1346" s="275">
        <v>2011</v>
      </c>
      <c r="J1346" s="271">
        <v>2008</v>
      </c>
      <c r="L1346" s="269" t="str">
        <f t="shared" ref="L1346:L1409" si="84">CONCATENATE(G1346,J1346)</f>
        <v>11.12.2008</v>
      </c>
      <c r="M1346">
        <v>1346</v>
      </c>
      <c r="N1346" s="272" t="s">
        <v>1016</v>
      </c>
      <c r="O1346">
        <v>1346</v>
      </c>
      <c r="P1346" s="266">
        <f t="shared" ref="P1346:P1409" si="85">VALUE(N1346)</f>
        <v>39793</v>
      </c>
      <c r="Q1346">
        <f t="shared" si="83"/>
        <v>1346</v>
      </c>
    </row>
    <row r="1347" spans="2:17">
      <c r="B1347">
        <f t="shared" ref="B1347:B1410" si="86">B1346+1</f>
        <v>1347</v>
      </c>
      <c r="C1347" s="266"/>
      <c r="E1347" s="269"/>
      <c r="G1347" s="269"/>
      <c r="H1347" s="275"/>
      <c r="J1347" s="271"/>
      <c r="L1347" s="269" t="str">
        <f t="shared" si="84"/>
        <v/>
      </c>
      <c r="M1347">
        <v>1347</v>
      </c>
      <c r="N1347" s="272" t="s">
        <v>170</v>
      </c>
      <c r="O1347">
        <v>1347</v>
      </c>
      <c r="P1347" s="266"/>
      <c r="Q1347">
        <f t="shared" ref="Q1347:Q1410" si="87">Q1346+1</f>
        <v>1347</v>
      </c>
    </row>
    <row r="1348" spans="2:17">
      <c r="B1348">
        <f t="shared" si="86"/>
        <v>1348</v>
      </c>
      <c r="C1348" s="266">
        <v>40682</v>
      </c>
      <c r="E1348" s="269">
        <v>40682</v>
      </c>
      <c r="G1348" s="269" t="s">
        <v>288</v>
      </c>
      <c r="H1348" s="275">
        <v>2011</v>
      </c>
      <c r="J1348" s="271">
        <v>2008</v>
      </c>
      <c r="L1348" s="269" t="str">
        <f t="shared" si="84"/>
        <v>19.05.2008</v>
      </c>
      <c r="M1348">
        <v>1348</v>
      </c>
      <c r="N1348" s="272" t="s">
        <v>1017</v>
      </c>
      <c r="O1348">
        <v>1348</v>
      </c>
      <c r="P1348" s="266">
        <f t="shared" si="85"/>
        <v>39587</v>
      </c>
      <c r="Q1348">
        <f t="shared" si="87"/>
        <v>1348</v>
      </c>
    </row>
    <row r="1349" spans="2:17">
      <c r="B1349">
        <f t="shared" si="86"/>
        <v>1349</v>
      </c>
      <c r="C1349" s="266">
        <v>42892</v>
      </c>
      <c r="E1349" s="269">
        <v>42892</v>
      </c>
      <c r="G1349" s="269" t="s">
        <v>494</v>
      </c>
      <c r="H1349" s="275">
        <v>2017</v>
      </c>
      <c r="J1349" s="271">
        <v>2014</v>
      </c>
      <c r="L1349" s="269" t="str">
        <f t="shared" si="84"/>
        <v>06.06.2014</v>
      </c>
      <c r="M1349">
        <v>1349</v>
      </c>
      <c r="N1349" s="272" t="s">
        <v>1018</v>
      </c>
      <c r="O1349">
        <v>1349</v>
      </c>
      <c r="P1349" s="266">
        <f t="shared" si="85"/>
        <v>41796</v>
      </c>
      <c r="Q1349">
        <f t="shared" si="87"/>
        <v>1349</v>
      </c>
    </row>
    <row r="1350" spans="2:17">
      <c r="B1350">
        <f t="shared" si="86"/>
        <v>1350</v>
      </c>
      <c r="C1350" s="266">
        <v>43668</v>
      </c>
      <c r="E1350" s="269">
        <v>43668</v>
      </c>
      <c r="G1350" s="269" t="s">
        <v>203</v>
      </c>
      <c r="H1350" s="275">
        <v>2019</v>
      </c>
      <c r="J1350" s="271">
        <v>2014</v>
      </c>
      <c r="L1350" s="269" t="str">
        <f t="shared" si="84"/>
        <v>22.07.2014</v>
      </c>
      <c r="M1350">
        <v>1350</v>
      </c>
      <c r="N1350" s="272" t="s">
        <v>997</v>
      </c>
      <c r="O1350">
        <v>1350</v>
      </c>
      <c r="P1350" s="266">
        <f t="shared" si="85"/>
        <v>41842</v>
      </c>
      <c r="Q1350">
        <f t="shared" si="87"/>
        <v>1350</v>
      </c>
    </row>
    <row r="1351" spans="2:17">
      <c r="B1351">
        <f t="shared" si="86"/>
        <v>1351</v>
      </c>
      <c r="C1351" s="266">
        <v>43786</v>
      </c>
      <c r="E1351" s="269">
        <v>43786</v>
      </c>
      <c r="G1351" s="269" t="s">
        <v>410</v>
      </c>
      <c r="H1351" s="275">
        <v>2019</v>
      </c>
      <c r="J1351" s="271">
        <v>2014</v>
      </c>
      <c r="L1351" s="269" t="str">
        <f t="shared" si="84"/>
        <v>17.11.2014</v>
      </c>
      <c r="M1351">
        <v>1351</v>
      </c>
      <c r="N1351" s="272" t="s">
        <v>964</v>
      </c>
      <c r="O1351">
        <v>1351</v>
      </c>
      <c r="P1351" s="266">
        <f t="shared" si="85"/>
        <v>41960</v>
      </c>
      <c r="Q1351">
        <f t="shared" si="87"/>
        <v>1351</v>
      </c>
    </row>
    <row r="1352" spans="2:17">
      <c r="B1352">
        <f t="shared" si="86"/>
        <v>1352</v>
      </c>
      <c r="C1352" s="266">
        <v>42993</v>
      </c>
      <c r="E1352" s="269">
        <v>42993</v>
      </c>
      <c r="G1352" s="269" t="s">
        <v>437</v>
      </c>
      <c r="H1352" s="275">
        <v>2017</v>
      </c>
      <c r="J1352" s="271">
        <v>2014</v>
      </c>
      <c r="L1352" s="269" t="str">
        <f t="shared" si="84"/>
        <v>15.09.2014</v>
      </c>
      <c r="M1352">
        <v>1352</v>
      </c>
      <c r="N1352" s="272" t="s">
        <v>1019</v>
      </c>
      <c r="O1352">
        <v>1352</v>
      </c>
      <c r="P1352" s="266">
        <f t="shared" si="85"/>
        <v>41897</v>
      </c>
      <c r="Q1352">
        <f t="shared" si="87"/>
        <v>1352</v>
      </c>
    </row>
    <row r="1353" spans="2:17">
      <c r="B1353">
        <f t="shared" si="86"/>
        <v>1353</v>
      </c>
      <c r="C1353" s="266">
        <v>43566</v>
      </c>
      <c r="E1353" s="269">
        <v>43566</v>
      </c>
      <c r="G1353" s="269" t="s">
        <v>461</v>
      </c>
      <c r="H1353" s="275">
        <v>2019</v>
      </c>
      <c r="J1353" s="271">
        <v>2014</v>
      </c>
      <c r="L1353" s="269" t="str">
        <f t="shared" si="84"/>
        <v>11.04.2014</v>
      </c>
      <c r="M1353">
        <v>1353</v>
      </c>
      <c r="N1353" s="272" t="s">
        <v>955</v>
      </c>
      <c r="O1353">
        <v>1353</v>
      </c>
      <c r="P1353" s="266">
        <f t="shared" si="85"/>
        <v>41740</v>
      </c>
      <c r="Q1353">
        <f t="shared" si="87"/>
        <v>1353</v>
      </c>
    </row>
    <row r="1354" spans="2:17">
      <c r="B1354">
        <f t="shared" si="86"/>
        <v>1354</v>
      </c>
      <c r="C1354" s="266">
        <v>43228</v>
      </c>
      <c r="E1354" s="269">
        <v>43228</v>
      </c>
      <c r="G1354" s="269" t="s">
        <v>449</v>
      </c>
      <c r="H1354" s="275">
        <v>2018</v>
      </c>
      <c r="J1354" s="271">
        <v>2015</v>
      </c>
      <c r="L1354" s="269" t="str">
        <f t="shared" si="84"/>
        <v>08.05.2015</v>
      </c>
      <c r="M1354">
        <v>1354</v>
      </c>
      <c r="N1354" s="272" t="s">
        <v>966</v>
      </c>
      <c r="O1354">
        <v>1354</v>
      </c>
      <c r="P1354" s="266">
        <f t="shared" si="85"/>
        <v>42132</v>
      </c>
      <c r="Q1354">
        <f t="shared" si="87"/>
        <v>1354</v>
      </c>
    </row>
    <row r="1355" spans="2:17">
      <c r="B1355">
        <f t="shared" si="86"/>
        <v>1355</v>
      </c>
      <c r="C1355" s="266">
        <v>43963</v>
      </c>
      <c r="E1355" s="269">
        <v>43963</v>
      </c>
      <c r="G1355" s="269" t="s">
        <v>310</v>
      </c>
      <c r="H1355" s="275">
        <v>2020</v>
      </c>
      <c r="J1355" s="271">
        <v>2015</v>
      </c>
      <c r="L1355" s="269" t="str">
        <f t="shared" si="84"/>
        <v>12.05.2015</v>
      </c>
      <c r="M1355">
        <v>1355</v>
      </c>
      <c r="N1355" s="272" t="s">
        <v>1172</v>
      </c>
      <c r="O1355">
        <v>1355</v>
      </c>
      <c r="P1355" s="266">
        <f t="shared" si="85"/>
        <v>42136</v>
      </c>
      <c r="Q1355">
        <f t="shared" si="87"/>
        <v>1355</v>
      </c>
    </row>
    <row r="1356" spans="2:17">
      <c r="B1356">
        <f t="shared" si="86"/>
        <v>1356</v>
      </c>
      <c r="C1356" s="266">
        <v>43970</v>
      </c>
      <c r="E1356" s="269">
        <v>43970</v>
      </c>
      <c r="G1356" s="269" t="s">
        <v>288</v>
      </c>
      <c r="H1356" s="275">
        <v>2020</v>
      </c>
      <c r="J1356" s="271">
        <v>2015</v>
      </c>
      <c r="L1356" s="269" t="str">
        <f t="shared" si="84"/>
        <v>19.05.2015</v>
      </c>
      <c r="M1356">
        <v>1356</v>
      </c>
      <c r="N1356" s="272" t="s">
        <v>812</v>
      </c>
      <c r="O1356">
        <v>1356</v>
      </c>
      <c r="P1356" s="266">
        <f t="shared" si="85"/>
        <v>42143</v>
      </c>
      <c r="Q1356">
        <f t="shared" si="87"/>
        <v>1356</v>
      </c>
    </row>
    <row r="1357" spans="2:17">
      <c r="B1357">
        <f t="shared" si="86"/>
        <v>1357</v>
      </c>
      <c r="C1357" s="266">
        <v>43971</v>
      </c>
      <c r="E1357" s="269">
        <v>43971</v>
      </c>
      <c r="G1357" s="269" t="s">
        <v>333</v>
      </c>
      <c r="H1357" s="275">
        <v>2020</v>
      </c>
      <c r="J1357" s="271">
        <v>2015</v>
      </c>
      <c r="L1357" s="269" t="str">
        <f t="shared" si="84"/>
        <v>20.05.2015</v>
      </c>
      <c r="M1357">
        <v>1357</v>
      </c>
      <c r="N1357" s="272" t="s">
        <v>720</v>
      </c>
      <c r="O1357">
        <v>1357</v>
      </c>
      <c r="P1357" s="266">
        <f t="shared" si="85"/>
        <v>42144</v>
      </c>
      <c r="Q1357">
        <f t="shared" si="87"/>
        <v>1357</v>
      </c>
    </row>
    <row r="1358" spans="2:17">
      <c r="B1358">
        <f t="shared" si="86"/>
        <v>1358</v>
      </c>
      <c r="C1358" s="266">
        <v>43976</v>
      </c>
      <c r="E1358" s="269">
        <v>43976</v>
      </c>
      <c r="G1358" s="269" t="s">
        <v>224</v>
      </c>
      <c r="H1358" s="275">
        <v>2020</v>
      </c>
      <c r="J1358" s="271">
        <v>2015</v>
      </c>
      <c r="L1358" s="269" t="str">
        <f t="shared" si="84"/>
        <v>25.05.2015</v>
      </c>
      <c r="M1358">
        <v>1358</v>
      </c>
      <c r="N1358" s="272" t="s">
        <v>1096</v>
      </c>
      <c r="O1358">
        <v>1358</v>
      </c>
      <c r="P1358" s="266">
        <f t="shared" si="85"/>
        <v>42149</v>
      </c>
      <c r="Q1358">
        <f t="shared" si="87"/>
        <v>1358</v>
      </c>
    </row>
    <row r="1359" spans="2:17">
      <c r="B1359">
        <f t="shared" si="86"/>
        <v>1359</v>
      </c>
      <c r="C1359" s="266">
        <v>43976</v>
      </c>
      <c r="E1359" s="269">
        <v>43976</v>
      </c>
      <c r="G1359" s="269" t="s">
        <v>224</v>
      </c>
      <c r="H1359" s="275">
        <v>2020</v>
      </c>
      <c r="J1359" s="271">
        <v>2015</v>
      </c>
      <c r="L1359" s="269" t="str">
        <f t="shared" si="84"/>
        <v>25.05.2015</v>
      </c>
      <c r="M1359">
        <v>1359</v>
      </c>
      <c r="N1359" s="272" t="s">
        <v>1096</v>
      </c>
      <c r="O1359">
        <v>1359</v>
      </c>
      <c r="P1359" s="266">
        <f t="shared" si="85"/>
        <v>42149</v>
      </c>
      <c r="Q1359">
        <f t="shared" si="87"/>
        <v>1359</v>
      </c>
    </row>
    <row r="1360" spans="2:17">
      <c r="B1360">
        <f t="shared" si="86"/>
        <v>1360</v>
      </c>
      <c r="C1360" s="266">
        <v>43984</v>
      </c>
      <c r="E1360" s="269">
        <v>43984</v>
      </c>
      <c r="G1360" s="269" t="s">
        <v>502</v>
      </c>
      <c r="H1360" s="275">
        <v>2020</v>
      </c>
      <c r="J1360" s="271">
        <v>2015</v>
      </c>
      <c r="L1360" s="269" t="str">
        <f t="shared" si="84"/>
        <v>02.06.2015</v>
      </c>
      <c r="M1360">
        <v>1360</v>
      </c>
      <c r="N1360" s="272" t="s">
        <v>1252</v>
      </c>
      <c r="O1360">
        <v>1360</v>
      </c>
      <c r="P1360" s="266">
        <f t="shared" si="85"/>
        <v>42157</v>
      </c>
      <c r="Q1360">
        <f t="shared" si="87"/>
        <v>1360</v>
      </c>
    </row>
    <row r="1361" spans="2:17">
      <c r="B1361">
        <f t="shared" si="86"/>
        <v>1361</v>
      </c>
      <c r="C1361" s="266">
        <v>43990</v>
      </c>
      <c r="E1361" s="269">
        <v>43990</v>
      </c>
      <c r="G1361" s="269" t="s">
        <v>454</v>
      </c>
      <c r="H1361" s="275">
        <v>2020</v>
      </c>
      <c r="J1361" s="271">
        <v>2015</v>
      </c>
      <c r="L1361" s="269" t="str">
        <f t="shared" si="84"/>
        <v>08.06.2015</v>
      </c>
      <c r="M1361">
        <v>1361</v>
      </c>
      <c r="N1361" s="272" t="s">
        <v>891</v>
      </c>
      <c r="O1361">
        <v>1361</v>
      </c>
      <c r="P1361" s="266">
        <f t="shared" si="85"/>
        <v>42163</v>
      </c>
      <c r="Q1361">
        <f t="shared" si="87"/>
        <v>1361</v>
      </c>
    </row>
    <row r="1362" spans="2:17">
      <c r="B1362">
        <f t="shared" si="86"/>
        <v>1362</v>
      </c>
      <c r="C1362" s="266">
        <v>43263</v>
      </c>
      <c r="E1362" s="269">
        <v>43263</v>
      </c>
      <c r="G1362" s="269" t="s">
        <v>412</v>
      </c>
      <c r="H1362" s="275">
        <v>2018</v>
      </c>
      <c r="J1362" s="271">
        <v>2015</v>
      </c>
      <c r="L1362" s="269" t="str">
        <f t="shared" si="84"/>
        <v>12.06.2015</v>
      </c>
      <c r="M1362">
        <v>1362</v>
      </c>
      <c r="N1362" s="272" t="s">
        <v>868</v>
      </c>
      <c r="O1362">
        <v>1362</v>
      </c>
      <c r="P1362" s="266">
        <f t="shared" si="85"/>
        <v>42167</v>
      </c>
      <c r="Q1362">
        <f t="shared" si="87"/>
        <v>1362</v>
      </c>
    </row>
    <row r="1363" spans="2:17">
      <c r="B1363">
        <f t="shared" si="86"/>
        <v>1363</v>
      </c>
      <c r="C1363" s="266">
        <v>44007</v>
      </c>
      <c r="E1363" s="269">
        <v>44007</v>
      </c>
      <c r="G1363" s="269" t="s">
        <v>192</v>
      </c>
      <c r="H1363" s="275">
        <v>2020</v>
      </c>
      <c r="J1363" s="271">
        <v>2015</v>
      </c>
      <c r="L1363" s="269" t="str">
        <f t="shared" si="84"/>
        <v>25.06.2015</v>
      </c>
      <c r="M1363">
        <v>1363</v>
      </c>
      <c r="N1363" s="272" t="s">
        <v>1404</v>
      </c>
      <c r="O1363">
        <v>1363</v>
      </c>
      <c r="P1363" s="266">
        <f t="shared" si="85"/>
        <v>42180</v>
      </c>
      <c r="Q1363">
        <f t="shared" si="87"/>
        <v>1363</v>
      </c>
    </row>
    <row r="1364" spans="2:17">
      <c r="B1364">
        <f t="shared" si="86"/>
        <v>1364</v>
      </c>
      <c r="C1364" s="266">
        <v>43859</v>
      </c>
      <c r="E1364" s="269">
        <v>43859</v>
      </c>
      <c r="G1364" s="269" t="s">
        <v>405</v>
      </c>
      <c r="H1364" s="275">
        <v>2020</v>
      </c>
      <c r="J1364" s="271">
        <v>2015</v>
      </c>
      <c r="L1364" s="269" t="str">
        <f t="shared" si="84"/>
        <v>29.01.2015</v>
      </c>
      <c r="M1364">
        <v>1364</v>
      </c>
      <c r="N1364" s="272" t="s">
        <v>780</v>
      </c>
      <c r="O1364">
        <v>1364</v>
      </c>
      <c r="P1364" s="266">
        <f t="shared" si="85"/>
        <v>42033</v>
      </c>
      <c r="Q1364">
        <f t="shared" si="87"/>
        <v>1364</v>
      </c>
    </row>
    <row r="1365" spans="2:17">
      <c r="B1365">
        <f t="shared" si="86"/>
        <v>1365</v>
      </c>
      <c r="C1365" s="266">
        <v>43268</v>
      </c>
      <c r="E1365" s="269">
        <v>43268</v>
      </c>
      <c r="G1365" s="269" t="s">
        <v>458</v>
      </c>
      <c r="H1365" s="275">
        <v>2018</v>
      </c>
      <c r="J1365" s="271">
        <v>2015</v>
      </c>
      <c r="L1365" s="269" t="str">
        <f t="shared" si="84"/>
        <v>17.06.2015</v>
      </c>
      <c r="M1365">
        <v>1365</v>
      </c>
      <c r="N1365" s="272" t="s">
        <v>1022</v>
      </c>
      <c r="O1365">
        <v>1365</v>
      </c>
      <c r="P1365" s="266">
        <f t="shared" si="85"/>
        <v>42172</v>
      </c>
      <c r="Q1365">
        <f t="shared" si="87"/>
        <v>1365</v>
      </c>
    </row>
    <row r="1366" spans="2:17">
      <c r="B1366">
        <f t="shared" si="86"/>
        <v>1366</v>
      </c>
      <c r="C1366" s="266">
        <v>44072</v>
      </c>
      <c r="E1366" s="269">
        <v>44072</v>
      </c>
      <c r="G1366" s="269" t="s">
        <v>208</v>
      </c>
      <c r="H1366" s="275">
        <v>2020</v>
      </c>
      <c r="J1366" s="271">
        <v>2015</v>
      </c>
      <c r="L1366" s="269" t="str">
        <f t="shared" si="84"/>
        <v>29.08.2015</v>
      </c>
      <c r="M1366">
        <v>1366</v>
      </c>
      <c r="N1366" s="272" t="s">
        <v>1023</v>
      </c>
      <c r="O1366">
        <v>1366</v>
      </c>
      <c r="P1366" s="266">
        <f t="shared" si="85"/>
        <v>42245</v>
      </c>
      <c r="Q1366">
        <f t="shared" si="87"/>
        <v>1366</v>
      </c>
    </row>
    <row r="1367" spans="2:17">
      <c r="B1367">
        <f t="shared" si="86"/>
        <v>1367</v>
      </c>
      <c r="C1367" s="266">
        <v>44071</v>
      </c>
      <c r="E1367" s="269">
        <v>44071</v>
      </c>
      <c r="G1367" s="269" t="s">
        <v>318</v>
      </c>
      <c r="H1367" s="275">
        <v>2020</v>
      </c>
      <c r="J1367" s="271">
        <v>2015</v>
      </c>
      <c r="L1367" s="269" t="str">
        <f t="shared" si="84"/>
        <v>28.08.2015</v>
      </c>
      <c r="M1367">
        <v>1367</v>
      </c>
      <c r="N1367" s="272" t="s">
        <v>894</v>
      </c>
      <c r="O1367">
        <v>1367</v>
      </c>
      <c r="P1367" s="266">
        <f t="shared" si="85"/>
        <v>42244</v>
      </c>
      <c r="Q1367">
        <f t="shared" si="87"/>
        <v>1367</v>
      </c>
    </row>
    <row r="1368" spans="2:17">
      <c r="B1368">
        <f t="shared" si="86"/>
        <v>1368</v>
      </c>
      <c r="C1368" s="266">
        <v>44062</v>
      </c>
      <c r="E1368" s="269">
        <v>44062</v>
      </c>
      <c r="G1368" s="269" t="s">
        <v>253</v>
      </c>
      <c r="H1368" s="275">
        <v>2020</v>
      </c>
      <c r="J1368" s="271">
        <v>2015</v>
      </c>
      <c r="L1368" s="269" t="str">
        <f t="shared" si="84"/>
        <v>19.08.2015</v>
      </c>
      <c r="M1368">
        <v>1368</v>
      </c>
      <c r="N1368" s="272" t="s">
        <v>969</v>
      </c>
      <c r="O1368">
        <v>1368</v>
      </c>
      <c r="P1368" s="266">
        <f t="shared" si="85"/>
        <v>42235</v>
      </c>
      <c r="Q1368">
        <f t="shared" si="87"/>
        <v>1368</v>
      </c>
    </row>
    <row r="1369" spans="2:17">
      <c r="B1369">
        <f t="shared" si="86"/>
        <v>1369</v>
      </c>
      <c r="C1369" s="266">
        <v>44060</v>
      </c>
      <c r="E1369" s="269">
        <v>44060</v>
      </c>
      <c r="G1369" s="269" t="s">
        <v>354</v>
      </c>
      <c r="H1369" s="275">
        <v>2020</v>
      </c>
      <c r="J1369" s="271">
        <v>2015</v>
      </c>
      <c r="L1369" s="269" t="str">
        <f t="shared" si="84"/>
        <v>17.08.2015</v>
      </c>
      <c r="M1369">
        <v>1369</v>
      </c>
      <c r="N1369" s="272" t="s">
        <v>1216</v>
      </c>
      <c r="O1369">
        <v>1369</v>
      </c>
      <c r="P1369" s="266">
        <f t="shared" si="85"/>
        <v>42233</v>
      </c>
      <c r="Q1369">
        <f t="shared" si="87"/>
        <v>1369</v>
      </c>
    </row>
    <row r="1370" spans="2:17">
      <c r="B1370">
        <f t="shared" si="86"/>
        <v>1370</v>
      </c>
      <c r="C1370" s="266">
        <v>44102</v>
      </c>
      <c r="E1370" s="269">
        <v>44102</v>
      </c>
      <c r="G1370" s="269" t="s">
        <v>501</v>
      </c>
      <c r="H1370" s="275">
        <v>2020</v>
      </c>
      <c r="J1370" s="271">
        <v>2015</v>
      </c>
      <c r="L1370" s="269" t="str">
        <f t="shared" si="84"/>
        <v>28.09.2015</v>
      </c>
      <c r="M1370">
        <v>1370</v>
      </c>
      <c r="N1370" s="272" t="s">
        <v>1465</v>
      </c>
      <c r="O1370">
        <v>1370</v>
      </c>
      <c r="P1370" s="266">
        <f t="shared" si="85"/>
        <v>42275</v>
      </c>
      <c r="Q1370">
        <f t="shared" si="87"/>
        <v>1370</v>
      </c>
    </row>
    <row r="1371" spans="2:17">
      <c r="B1371">
        <f t="shared" si="86"/>
        <v>1371</v>
      </c>
      <c r="C1371" s="266">
        <v>44078</v>
      </c>
      <c r="E1371" s="269">
        <v>44078</v>
      </c>
      <c r="G1371" s="269" t="s">
        <v>418</v>
      </c>
      <c r="H1371" s="275">
        <v>2020</v>
      </c>
      <c r="J1371" s="271">
        <v>2015</v>
      </c>
      <c r="L1371" s="269" t="str">
        <f t="shared" si="84"/>
        <v>04.09.2015</v>
      </c>
      <c r="M1371">
        <v>1371</v>
      </c>
      <c r="N1371" s="272" t="s">
        <v>1466</v>
      </c>
      <c r="O1371">
        <v>1371</v>
      </c>
      <c r="P1371" s="266">
        <f t="shared" si="85"/>
        <v>42251</v>
      </c>
      <c r="Q1371">
        <f t="shared" si="87"/>
        <v>1371</v>
      </c>
    </row>
    <row r="1372" spans="2:17">
      <c r="B1372">
        <f t="shared" si="86"/>
        <v>1372</v>
      </c>
      <c r="C1372" s="266">
        <v>44090</v>
      </c>
      <c r="E1372" s="269">
        <v>44090</v>
      </c>
      <c r="G1372" s="269" t="s">
        <v>221</v>
      </c>
      <c r="H1372" s="275">
        <v>2020</v>
      </c>
      <c r="J1372" s="271">
        <v>2015</v>
      </c>
      <c r="L1372" s="269" t="str">
        <f t="shared" si="84"/>
        <v>16.09.2015</v>
      </c>
      <c r="M1372">
        <v>1372</v>
      </c>
      <c r="N1372" s="272" t="s">
        <v>553</v>
      </c>
      <c r="O1372">
        <v>1372</v>
      </c>
      <c r="P1372" s="266">
        <f t="shared" si="85"/>
        <v>42263</v>
      </c>
      <c r="Q1372">
        <f t="shared" si="87"/>
        <v>1372</v>
      </c>
    </row>
    <row r="1373" spans="2:17">
      <c r="B1373">
        <f t="shared" si="86"/>
        <v>1373</v>
      </c>
      <c r="C1373" s="266">
        <v>44078</v>
      </c>
      <c r="E1373" s="269">
        <v>44078</v>
      </c>
      <c r="G1373" s="269" t="s">
        <v>418</v>
      </c>
      <c r="H1373" s="275">
        <v>2020</v>
      </c>
      <c r="J1373" s="271">
        <v>2015</v>
      </c>
      <c r="L1373" s="269" t="str">
        <f t="shared" si="84"/>
        <v>04.09.2015</v>
      </c>
      <c r="M1373">
        <v>1373</v>
      </c>
      <c r="N1373" s="272" t="s">
        <v>1466</v>
      </c>
      <c r="O1373">
        <v>1373</v>
      </c>
      <c r="P1373" s="266">
        <f t="shared" si="85"/>
        <v>42251</v>
      </c>
      <c r="Q1373">
        <f t="shared" si="87"/>
        <v>1373</v>
      </c>
    </row>
    <row r="1374" spans="2:17">
      <c r="B1374">
        <f t="shared" si="86"/>
        <v>1374</v>
      </c>
      <c r="C1374" s="266">
        <v>43220</v>
      </c>
      <c r="E1374" s="269">
        <v>43220</v>
      </c>
      <c r="G1374" s="269" t="s">
        <v>225</v>
      </c>
      <c r="H1374" s="275">
        <v>2018</v>
      </c>
      <c r="J1374" s="271">
        <v>2015</v>
      </c>
      <c r="L1374" s="269" t="str">
        <f t="shared" si="84"/>
        <v>30.04.2015</v>
      </c>
      <c r="M1374">
        <v>1374</v>
      </c>
      <c r="N1374" s="272" t="s">
        <v>1024</v>
      </c>
      <c r="O1374">
        <v>1374</v>
      </c>
      <c r="P1374" s="266">
        <f t="shared" si="85"/>
        <v>42124</v>
      </c>
      <c r="Q1374">
        <f t="shared" si="87"/>
        <v>1374</v>
      </c>
    </row>
    <row r="1375" spans="2:17">
      <c r="B1375">
        <f t="shared" si="86"/>
        <v>1375</v>
      </c>
      <c r="C1375" s="266">
        <v>43395</v>
      </c>
      <c r="E1375" s="269">
        <v>43395</v>
      </c>
      <c r="G1375" s="269" t="s">
        <v>304</v>
      </c>
      <c r="H1375" s="275">
        <v>2018</v>
      </c>
      <c r="J1375" s="271">
        <v>2015</v>
      </c>
      <c r="L1375" s="269" t="str">
        <f t="shared" si="84"/>
        <v>22.10.2015</v>
      </c>
      <c r="M1375">
        <v>1375</v>
      </c>
      <c r="N1375" s="272" t="s">
        <v>1025</v>
      </c>
      <c r="O1375">
        <v>1375</v>
      </c>
      <c r="P1375" s="266">
        <f t="shared" si="85"/>
        <v>42299</v>
      </c>
      <c r="Q1375">
        <f t="shared" si="87"/>
        <v>1375</v>
      </c>
    </row>
    <row r="1376" spans="2:17">
      <c r="B1376">
        <f t="shared" si="86"/>
        <v>1376</v>
      </c>
      <c r="C1376" s="266">
        <v>44137</v>
      </c>
      <c r="E1376" s="269">
        <v>44137</v>
      </c>
      <c r="G1376" s="269" t="s">
        <v>202</v>
      </c>
      <c r="H1376" s="275">
        <v>2020</v>
      </c>
      <c r="J1376" s="271">
        <v>2015</v>
      </c>
      <c r="L1376" s="269" t="str">
        <f t="shared" si="84"/>
        <v>02.11.2015</v>
      </c>
      <c r="M1376">
        <v>1376</v>
      </c>
      <c r="N1376" s="272" t="s">
        <v>598</v>
      </c>
      <c r="O1376">
        <v>1376</v>
      </c>
      <c r="P1376" s="266">
        <f t="shared" si="85"/>
        <v>42310</v>
      </c>
      <c r="Q1376">
        <f t="shared" si="87"/>
        <v>1376</v>
      </c>
    </row>
    <row r="1377" spans="2:17">
      <c r="B1377">
        <f t="shared" si="86"/>
        <v>1377</v>
      </c>
      <c r="C1377" s="266">
        <v>43416</v>
      </c>
      <c r="E1377" s="269">
        <v>43416</v>
      </c>
      <c r="G1377" s="269" t="s">
        <v>218</v>
      </c>
      <c r="H1377" s="275">
        <v>2018</v>
      </c>
      <c r="J1377" s="271">
        <v>2015</v>
      </c>
      <c r="L1377" s="269" t="str">
        <f t="shared" si="84"/>
        <v>12.11.2015</v>
      </c>
      <c r="M1377">
        <v>1377</v>
      </c>
      <c r="N1377" s="272" t="s">
        <v>550</v>
      </c>
      <c r="O1377">
        <v>1377</v>
      </c>
      <c r="P1377" s="266">
        <f t="shared" si="85"/>
        <v>42320</v>
      </c>
      <c r="Q1377">
        <f t="shared" si="87"/>
        <v>1377</v>
      </c>
    </row>
    <row r="1378" spans="2:17">
      <c r="B1378">
        <f t="shared" si="86"/>
        <v>1378</v>
      </c>
      <c r="C1378" s="266">
        <v>43080</v>
      </c>
      <c r="E1378" s="269">
        <v>43080</v>
      </c>
      <c r="G1378" s="269" t="s">
        <v>493</v>
      </c>
      <c r="H1378" s="275">
        <v>2017</v>
      </c>
      <c r="J1378" s="271">
        <v>2014</v>
      </c>
      <c r="L1378" s="269" t="str">
        <f t="shared" si="84"/>
        <v>11.12.2014</v>
      </c>
      <c r="M1378">
        <v>1378</v>
      </c>
      <c r="N1378" s="272" t="s">
        <v>1026</v>
      </c>
      <c r="O1378">
        <v>1378</v>
      </c>
      <c r="P1378" s="266">
        <f t="shared" si="85"/>
        <v>41984</v>
      </c>
      <c r="Q1378">
        <f t="shared" si="87"/>
        <v>1378</v>
      </c>
    </row>
    <row r="1379" spans="2:17">
      <c r="B1379">
        <f t="shared" si="86"/>
        <v>1379</v>
      </c>
      <c r="C1379" s="266">
        <v>43814</v>
      </c>
      <c r="E1379" s="269">
        <v>43814</v>
      </c>
      <c r="G1379" s="269" t="s">
        <v>381</v>
      </c>
      <c r="H1379" s="275">
        <v>2019</v>
      </c>
      <c r="J1379" s="271">
        <v>2014</v>
      </c>
      <c r="L1379" s="269" t="str">
        <f t="shared" si="84"/>
        <v>15.12.2014</v>
      </c>
      <c r="M1379">
        <v>1379</v>
      </c>
      <c r="N1379" s="272" t="s">
        <v>827</v>
      </c>
      <c r="O1379">
        <v>1379</v>
      </c>
      <c r="P1379" s="266">
        <f t="shared" si="85"/>
        <v>41988</v>
      </c>
      <c r="Q1379">
        <f t="shared" si="87"/>
        <v>1379</v>
      </c>
    </row>
    <row r="1380" spans="2:17">
      <c r="B1380">
        <f t="shared" si="86"/>
        <v>1380</v>
      </c>
      <c r="C1380" s="266">
        <v>43428</v>
      </c>
      <c r="E1380" s="269">
        <v>43428</v>
      </c>
      <c r="G1380" s="269" t="s">
        <v>484</v>
      </c>
      <c r="H1380" s="275">
        <v>2018</v>
      </c>
      <c r="J1380" s="271">
        <v>2015</v>
      </c>
      <c r="L1380" s="269" t="str">
        <f t="shared" si="84"/>
        <v>24.11.2015</v>
      </c>
      <c r="M1380">
        <v>1380</v>
      </c>
      <c r="N1380" s="272" t="s">
        <v>1027</v>
      </c>
      <c r="O1380">
        <v>1380</v>
      </c>
      <c r="P1380" s="266">
        <f t="shared" si="85"/>
        <v>42332</v>
      </c>
      <c r="Q1380">
        <f t="shared" si="87"/>
        <v>1380</v>
      </c>
    </row>
    <row r="1381" spans="2:17">
      <c r="B1381">
        <f t="shared" si="86"/>
        <v>1381</v>
      </c>
      <c r="C1381" s="266">
        <v>44134</v>
      </c>
      <c r="E1381" s="269">
        <v>44134</v>
      </c>
      <c r="G1381" s="269" t="s">
        <v>245</v>
      </c>
      <c r="H1381" s="275">
        <v>2020</v>
      </c>
      <c r="J1381" s="271">
        <v>2015</v>
      </c>
      <c r="L1381" s="269" t="str">
        <f t="shared" si="84"/>
        <v>30.10.2015</v>
      </c>
      <c r="M1381">
        <v>1381</v>
      </c>
      <c r="N1381" s="272" t="s">
        <v>895</v>
      </c>
      <c r="O1381">
        <v>1381</v>
      </c>
      <c r="P1381" s="266">
        <f t="shared" si="85"/>
        <v>42307</v>
      </c>
      <c r="Q1381">
        <f t="shared" si="87"/>
        <v>1381</v>
      </c>
    </row>
    <row r="1382" spans="2:17">
      <c r="B1382">
        <f t="shared" si="86"/>
        <v>1382</v>
      </c>
      <c r="C1382" s="266">
        <v>43447</v>
      </c>
      <c r="E1382" s="269">
        <v>43447</v>
      </c>
      <c r="G1382" s="269" t="s">
        <v>512</v>
      </c>
      <c r="H1382" s="275">
        <v>2018</v>
      </c>
      <c r="J1382" s="271">
        <v>2013</v>
      </c>
      <c r="L1382" s="269" t="str">
        <f t="shared" si="84"/>
        <v>13.12.2013</v>
      </c>
      <c r="M1382">
        <v>1382</v>
      </c>
      <c r="N1382" s="272" t="s">
        <v>1467</v>
      </c>
      <c r="O1382">
        <v>1382</v>
      </c>
      <c r="P1382" s="266">
        <f t="shared" si="85"/>
        <v>41621</v>
      </c>
      <c r="Q1382">
        <f t="shared" si="87"/>
        <v>1382</v>
      </c>
    </row>
    <row r="1383" spans="2:17">
      <c r="B1383">
        <f t="shared" si="86"/>
        <v>1383</v>
      </c>
      <c r="C1383" s="266">
        <v>43053</v>
      </c>
      <c r="E1383" s="269">
        <v>43053</v>
      </c>
      <c r="G1383" s="269" t="s">
        <v>495</v>
      </c>
      <c r="H1383" s="275">
        <v>2017</v>
      </c>
      <c r="J1383" s="271">
        <v>2014</v>
      </c>
      <c r="L1383" s="269" t="str">
        <f t="shared" si="84"/>
        <v>14.11.2014</v>
      </c>
      <c r="M1383">
        <v>1383</v>
      </c>
      <c r="N1383" s="272" t="s">
        <v>1029</v>
      </c>
      <c r="O1383">
        <v>1383</v>
      </c>
      <c r="P1383" s="266">
        <f t="shared" si="85"/>
        <v>41957</v>
      </c>
      <c r="Q1383">
        <f t="shared" si="87"/>
        <v>1383</v>
      </c>
    </row>
    <row r="1384" spans="2:17">
      <c r="B1384">
        <f t="shared" si="86"/>
        <v>1384</v>
      </c>
      <c r="C1384" s="266">
        <v>42926</v>
      </c>
      <c r="E1384" s="269">
        <v>42926</v>
      </c>
      <c r="G1384" s="269" t="s">
        <v>291</v>
      </c>
      <c r="H1384" s="275">
        <v>2017</v>
      </c>
      <c r="J1384" s="271">
        <v>2014</v>
      </c>
      <c r="L1384" s="269" t="str">
        <f t="shared" si="84"/>
        <v>10.07.2014</v>
      </c>
      <c r="M1384">
        <v>1384</v>
      </c>
      <c r="N1384" s="272" t="s">
        <v>1030</v>
      </c>
      <c r="O1384">
        <v>1384</v>
      </c>
      <c r="P1384" s="266">
        <f t="shared" si="85"/>
        <v>41830</v>
      </c>
      <c r="Q1384">
        <f t="shared" si="87"/>
        <v>1384</v>
      </c>
    </row>
    <row r="1385" spans="2:17">
      <c r="B1385">
        <f t="shared" si="86"/>
        <v>1385</v>
      </c>
      <c r="C1385" s="266">
        <v>44152</v>
      </c>
      <c r="E1385" s="269">
        <v>44152</v>
      </c>
      <c r="G1385" s="269" t="s">
        <v>410</v>
      </c>
      <c r="H1385" s="275">
        <v>2020</v>
      </c>
      <c r="J1385" s="271">
        <v>2015</v>
      </c>
      <c r="L1385" s="269" t="str">
        <f t="shared" si="84"/>
        <v>17.11.2015</v>
      </c>
      <c r="M1385">
        <v>1385</v>
      </c>
      <c r="N1385" s="272" t="s">
        <v>785</v>
      </c>
      <c r="O1385">
        <v>1385</v>
      </c>
      <c r="P1385" s="266">
        <f t="shared" si="85"/>
        <v>42325</v>
      </c>
      <c r="Q1385">
        <f t="shared" si="87"/>
        <v>1385</v>
      </c>
    </row>
    <row r="1386" spans="2:17">
      <c r="B1386">
        <f t="shared" si="86"/>
        <v>1386</v>
      </c>
      <c r="C1386" s="266">
        <v>43434</v>
      </c>
      <c r="E1386" s="269">
        <v>43434</v>
      </c>
      <c r="G1386" s="269" t="s">
        <v>346</v>
      </c>
      <c r="H1386" s="275">
        <v>2018</v>
      </c>
      <c r="J1386" s="271">
        <v>2015</v>
      </c>
      <c r="L1386" s="269" t="str">
        <f t="shared" si="84"/>
        <v>30.11.2015</v>
      </c>
      <c r="M1386">
        <v>1386</v>
      </c>
      <c r="N1386" s="272" t="s">
        <v>716</v>
      </c>
      <c r="O1386">
        <v>1386</v>
      </c>
      <c r="P1386" s="266">
        <f t="shared" si="85"/>
        <v>42338</v>
      </c>
      <c r="Q1386">
        <f t="shared" si="87"/>
        <v>1386</v>
      </c>
    </row>
    <row r="1387" spans="2:17">
      <c r="B1387">
        <f t="shared" si="86"/>
        <v>1387</v>
      </c>
      <c r="C1387" s="266"/>
      <c r="E1387" s="269"/>
      <c r="G1387" s="269"/>
      <c r="H1387" s="275"/>
      <c r="J1387" s="271"/>
      <c r="L1387" s="269" t="str">
        <f t="shared" si="84"/>
        <v/>
      </c>
      <c r="M1387">
        <v>1387</v>
      </c>
      <c r="N1387" s="272" t="s">
        <v>170</v>
      </c>
      <c r="O1387">
        <v>1387</v>
      </c>
      <c r="P1387" s="266"/>
      <c r="Q1387">
        <f t="shared" si="87"/>
        <v>1387</v>
      </c>
    </row>
    <row r="1388" spans="2:17">
      <c r="B1388">
        <f t="shared" si="86"/>
        <v>1388</v>
      </c>
      <c r="C1388" s="266">
        <v>43653</v>
      </c>
      <c r="E1388" s="269">
        <v>43653</v>
      </c>
      <c r="G1388" s="269" t="s">
        <v>453</v>
      </c>
      <c r="H1388" s="275">
        <v>2019</v>
      </c>
      <c r="J1388" s="271">
        <v>2014</v>
      </c>
      <c r="L1388" s="269" t="str">
        <f t="shared" si="84"/>
        <v>07.07.2014</v>
      </c>
      <c r="M1388">
        <v>1388</v>
      </c>
      <c r="N1388" s="272" t="s">
        <v>885</v>
      </c>
      <c r="O1388">
        <v>1388</v>
      </c>
      <c r="P1388" s="266">
        <f t="shared" si="85"/>
        <v>41827</v>
      </c>
      <c r="Q1388">
        <f t="shared" si="87"/>
        <v>1388</v>
      </c>
    </row>
    <row r="1389" spans="2:17">
      <c r="B1389">
        <f t="shared" si="86"/>
        <v>1389</v>
      </c>
      <c r="C1389" s="266">
        <v>43653</v>
      </c>
      <c r="E1389" s="269">
        <v>43653</v>
      </c>
      <c r="G1389" s="269" t="s">
        <v>453</v>
      </c>
      <c r="H1389" s="275">
        <v>2019</v>
      </c>
      <c r="J1389" s="271">
        <v>2014</v>
      </c>
      <c r="L1389" s="269" t="str">
        <f t="shared" si="84"/>
        <v>07.07.2014</v>
      </c>
      <c r="M1389">
        <v>1389</v>
      </c>
      <c r="N1389" s="272" t="s">
        <v>885</v>
      </c>
      <c r="O1389">
        <v>1389</v>
      </c>
      <c r="P1389" s="266">
        <f t="shared" si="85"/>
        <v>41827</v>
      </c>
      <c r="Q1389">
        <f t="shared" si="87"/>
        <v>1389</v>
      </c>
    </row>
    <row r="1390" spans="2:17">
      <c r="B1390">
        <f t="shared" si="86"/>
        <v>1390</v>
      </c>
      <c r="C1390" s="266">
        <v>43653</v>
      </c>
      <c r="E1390" s="269">
        <v>43653</v>
      </c>
      <c r="G1390" s="269" t="s">
        <v>453</v>
      </c>
      <c r="H1390" s="275">
        <v>2019</v>
      </c>
      <c r="J1390" s="271">
        <v>2014</v>
      </c>
      <c r="L1390" s="269" t="str">
        <f t="shared" si="84"/>
        <v>07.07.2014</v>
      </c>
      <c r="M1390">
        <v>1390</v>
      </c>
      <c r="N1390" s="272" t="s">
        <v>885</v>
      </c>
      <c r="O1390">
        <v>1390</v>
      </c>
      <c r="P1390" s="266">
        <f t="shared" si="85"/>
        <v>41827</v>
      </c>
      <c r="Q1390">
        <f t="shared" si="87"/>
        <v>1390</v>
      </c>
    </row>
    <row r="1391" spans="2:17">
      <c r="B1391">
        <f t="shared" si="86"/>
        <v>1391</v>
      </c>
      <c r="C1391" s="266">
        <v>43653</v>
      </c>
      <c r="E1391" s="269">
        <v>43653</v>
      </c>
      <c r="G1391" s="269" t="s">
        <v>453</v>
      </c>
      <c r="H1391" s="275">
        <v>2019</v>
      </c>
      <c r="J1391" s="271">
        <v>2014</v>
      </c>
      <c r="L1391" s="269" t="str">
        <f t="shared" si="84"/>
        <v>07.07.2014</v>
      </c>
      <c r="M1391">
        <v>1391</v>
      </c>
      <c r="N1391" s="272" t="s">
        <v>885</v>
      </c>
      <c r="O1391">
        <v>1391</v>
      </c>
      <c r="P1391" s="266">
        <f t="shared" si="85"/>
        <v>41827</v>
      </c>
      <c r="Q1391">
        <f t="shared" si="87"/>
        <v>1391</v>
      </c>
    </row>
    <row r="1392" spans="2:17">
      <c r="B1392">
        <f t="shared" si="86"/>
        <v>1392</v>
      </c>
      <c r="C1392" s="266">
        <v>44166</v>
      </c>
      <c r="E1392" s="269">
        <v>44166</v>
      </c>
      <c r="G1392" s="269" t="s">
        <v>355</v>
      </c>
      <c r="H1392" s="275">
        <v>2020</v>
      </c>
      <c r="J1392" s="271">
        <v>2015</v>
      </c>
      <c r="L1392" s="269" t="str">
        <f t="shared" si="84"/>
        <v>01.12.2015</v>
      </c>
      <c r="M1392">
        <v>1392</v>
      </c>
      <c r="N1392" s="272" t="s">
        <v>1468</v>
      </c>
      <c r="O1392">
        <v>1392</v>
      </c>
      <c r="P1392" s="266">
        <f t="shared" si="85"/>
        <v>42339</v>
      </c>
      <c r="Q1392">
        <f t="shared" si="87"/>
        <v>1392</v>
      </c>
    </row>
    <row r="1393" spans="2:17">
      <c r="B1393">
        <f t="shared" si="86"/>
        <v>1393</v>
      </c>
      <c r="C1393" s="266">
        <v>44060</v>
      </c>
      <c r="E1393" s="269">
        <v>44060</v>
      </c>
      <c r="G1393" s="269" t="s">
        <v>354</v>
      </c>
      <c r="H1393" s="275">
        <v>2020</v>
      </c>
      <c r="J1393" s="271">
        <v>2015</v>
      </c>
      <c r="L1393" s="269" t="str">
        <f t="shared" si="84"/>
        <v>17.08.2015</v>
      </c>
      <c r="M1393">
        <v>1393</v>
      </c>
      <c r="N1393" s="272" t="s">
        <v>1216</v>
      </c>
      <c r="O1393">
        <v>1393</v>
      </c>
      <c r="P1393" s="266">
        <f t="shared" si="85"/>
        <v>42233</v>
      </c>
      <c r="Q1393">
        <f t="shared" si="87"/>
        <v>1393</v>
      </c>
    </row>
    <row r="1394" spans="2:17">
      <c r="B1394">
        <f t="shared" si="86"/>
        <v>1394</v>
      </c>
      <c r="C1394" s="266">
        <v>44363</v>
      </c>
      <c r="E1394" s="269">
        <v>44363</v>
      </c>
      <c r="G1394" s="269" t="s">
        <v>341</v>
      </c>
      <c r="H1394" s="275">
        <v>2021</v>
      </c>
      <c r="J1394" s="271">
        <v>2016</v>
      </c>
      <c r="L1394" s="269" t="str">
        <f t="shared" si="84"/>
        <v>16.06.2016</v>
      </c>
      <c r="M1394">
        <v>1394</v>
      </c>
      <c r="N1394" s="272" t="s">
        <v>693</v>
      </c>
      <c r="O1394">
        <v>1394</v>
      </c>
      <c r="P1394" s="266">
        <f t="shared" si="85"/>
        <v>42537</v>
      </c>
      <c r="Q1394">
        <f t="shared" si="87"/>
        <v>1394</v>
      </c>
    </row>
    <row r="1395" spans="2:17">
      <c r="B1395">
        <f t="shared" si="86"/>
        <v>1395</v>
      </c>
      <c r="C1395" s="266">
        <v>43455</v>
      </c>
      <c r="E1395" s="269">
        <v>43455</v>
      </c>
      <c r="G1395" s="269" t="s">
        <v>283</v>
      </c>
      <c r="H1395" s="275">
        <v>2018</v>
      </c>
      <c r="J1395" s="271">
        <v>2015</v>
      </c>
      <c r="L1395" s="269" t="str">
        <f t="shared" si="84"/>
        <v>21.12.2015</v>
      </c>
      <c r="M1395">
        <v>1395</v>
      </c>
      <c r="N1395" s="272" t="s">
        <v>1031</v>
      </c>
      <c r="O1395">
        <v>1395</v>
      </c>
      <c r="P1395" s="266">
        <f t="shared" si="85"/>
        <v>42359</v>
      </c>
      <c r="Q1395">
        <f t="shared" si="87"/>
        <v>1395</v>
      </c>
    </row>
    <row r="1396" spans="2:17">
      <c r="B1396">
        <f t="shared" si="86"/>
        <v>1396</v>
      </c>
      <c r="C1396" s="266">
        <v>43438</v>
      </c>
      <c r="E1396" s="269">
        <v>43438</v>
      </c>
      <c r="G1396" s="269" t="s">
        <v>429</v>
      </c>
      <c r="H1396" s="275">
        <v>2018</v>
      </c>
      <c r="J1396" s="271">
        <v>2015</v>
      </c>
      <c r="L1396" s="269" t="str">
        <f t="shared" si="84"/>
        <v>04.12.2015</v>
      </c>
      <c r="M1396">
        <v>1396</v>
      </c>
      <c r="N1396" s="272" t="s">
        <v>821</v>
      </c>
      <c r="O1396">
        <v>1396</v>
      </c>
      <c r="P1396" s="266">
        <f t="shared" si="85"/>
        <v>42342</v>
      </c>
      <c r="Q1396">
        <f t="shared" si="87"/>
        <v>1396</v>
      </c>
    </row>
    <row r="1397" spans="2:17">
      <c r="B1397">
        <f t="shared" si="86"/>
        <v>1397</v>
      </c>
      <c r="C1397" s="266">
        <v>43471</v>
      </c>
      <c r="E1397" s="269">
        <v>43471</v>
      </c>
      <c r="G1397" s="269" t="s">
        <v>317</v>
      </c>
      <c r="H1397" s="275">
        <v>2019</v>
      </c>
      <c r="J1397" s="271">
        <v>2016</v>
      </c>
      <c r="L1397" s="269" t="str">
        <f t="shared" si="84"/>
        <v>06.01.2016</v>
      </c>
      <c r="M1397">
        <v>1397</v>
      </c>
      <c r="N1397" s="272" t="s">
        <v>1032</v>
      </c>
      <c r="O1397">
        <v>1397</v>
      </c>
      <c r="P1397" s="266">
        <f t="shared" si="85"/>
        <v>42375</v>
      </c>
      <c r="Q1397">
        <f t="shared" si="87"/>
        <v>1397</v>
      </c>
    </row>
    <row r="1398" spans="2:17">
      <c r="B1398">
        <f t="shared" si="86"/>
        <v>1398</v>
      </c>
      <c r="C1398" s="266">
        <v>43478</v>
      </c>
      <c r="E1398" s="269">
        <v>43478</v>
      </c>
      <c r="G1398" s="269" t="s">
        <v>266</v>
      </c>
      <c r="H1398" s="275">
        <v>2019</v>
      </c>
      <c r="J1398" s="271">
        <v>2016</v>
      </c>
      <c r="L1398" s="269" t="str">
        <f t="shared" si="84"/>
        <v>13.01.2016</v>
      </c>
      <c r="M1398">
        <v>1398</v>
      </c>
      <c r="N1398" s="272" t="s">
        <v>603</v>
      </c>
      <c r="O1398">
        <v>1398</v>
      </c>
      <c r="P1398" s="266">
        <f t="shared" si="85"/>
        <v>42382</v>
      </c>
      <c r="Q1398">
        <f t="shared" si="87"/>
        <v>1398</v>
      </c>
    </row>
    <row r="1399" spans="2:17">
      <c r="B1399">
        <f t="shared" si="86"/>
        <v>1399</v>
      </c>
      <c r="C1399" s="266">
        <v>43738</v>
      </c>
      <c r="E1399" s="269">
        <v>43738</v>
      </c>
      <c r="G1399" s="269" t="s">
        <v>223</v>
      </c>
      <c r="H1399" s="275">
        <v>2019</v>
      </c>
      <c r="J1399" s="271">
        <v>2016</v>
      </c>
      <c r="L1399" s="269" t="str">
        <f t="shared" si="84"/>
        <v>30.09.2016</v>
      </c>
      <c r="M1399">
        <v>1399</v>
      </c>
      <c r="N1399" s="272" t="s">
        <v>1033</v>
      </c>
      <c r="O1399">
        <v>1399</v>
      </c>
      <c r="P1399" s="266">
        <f t="shared" si="85"/>
        <v>42643</v>
      </c>
      <c r="Q1399">
        <f t="shared" si="87"/>
        <v>1399</v>
      </c>
    </row>
    <row r="1400" spans="2:17">
      <c r="B1400">
        <f t="shared" si="86"/>
        <v>1400</v>
      </c>
      <c r="C1400" s="266">
        <v>43520</v>
      </c>
      <c r="E1400" s="269">
        <v>43520</v>
      </c>
      <c r="G1400" s="269" t="s">
        <v>271</v>
      </c>
      <c r="H1400" s="275">
        <v>2019</v>
      </c>
      <c r="J1400" s="271">
        <v>2016</v>
      </c>
      <c r="L1400" s="269" t="str">
        <f t="shared" si="84"/>
        <v>24.02.2016</v>
      </c>
      <c r="M1400">
        <v>1400</v>
      </c>
      <c r="N1400" s="272" t="s">
        <v>608</v>
      </c>
      <c r="O1400">
        <v>1400</v>
      </c>
      <c r="P1400" s="266">
        <f t="shared" si="85"/>
        <v>42424</v>
      </c>
      <c r="Q1400">
        <f t="shared" si="87"/>
        <v>1400</v>
      </c>
    </row>
    <row r="1401" spans="2:17">
      <c r="B1401">
        <f t="shared" si="86"/>
        <v>1401</v>
      </c>
      <c r="C1401" s="266">
        <v>43392</v>
      </c>
      <c r="E1401" s="269">
        <v>43392</v>
      </c>
      <c r="G1401" s="269" t="s">
        <v>189</v>
      </c>
      <c r="H1401" s="275">
        <v>2018</v>
      </c>
      <c r="J1401" s="271">
        <v>2015</v>
      </c>
      <c r="L1401" s="269" t="str">
        <f t="shared" si="84"/>
        <v>19.10.2015</v>
      </c>
      <c r="M1401">
        <v>1401</v>
      </c>
      <c r="N1401" s="272" t="s">
        <v>602</v>
      </c>
      <c r="O1401">
        <v>1401</v>
      </c>
      <c r="P1401" s="266">
        <f t="shared" si="85"/>
        <v>42296</v>
      </c>
      <c r="Q1401">
        <f t="shared" si="87"/>
        <v>1401</v>
      </c>
    </row>
    <row r="1402" spans="2:17">
      <c r="B1402">
        <f t="shared" si="86"/>
        <v>1402</v>
      </c>
      <c r="C1402" s="266">
        <v>43555</v>
      </c>
      <c r="E1402" s="269">
        <v>43555</v>
      </c>
      <c r="G1402" s="269" t="s">
        <v>273</v>
      </c>
      <c r="H1402" s="275">
        <v>2019</v>
      </c>
      <c r="J1402" s="271">
        <v>2016</v>
      </c>
      <c r="L1402" s="269" t="str">
        <f t="shared" si="84"/>
        <v>31.03.2016</v>
      </c>
      <c r="M1402">
        <v>1402</v>
      </c>
      <c r="N1402" s="272" t="s">
        <v>610</v>
      </c>
      <c r="O1402">
        <v>1402</v>
      </c>
      <c r="P1402" s="266">
        <f t="shared" si="85"/>
        <v>42460</v>
      </c>
      <c r="Q1402">
        <f t="shared" si="87"/>
        <v>1402</v>
      </c>
    </row>
    <row r="1403" spans="2:17">
      <c r="B1403">
        <f t="shared" si="86"/>
        <v>1403</v>
      </c>
      <c r="C1403" s="266">
        <v>43563</v>
      </c>
      <c r="E1403" s="269">
        <v>43563</v>
      </c>
      <c r="G1403" s="269" t="s">
        <v>325</v>
      </c>
      <c r="H1403" s="275">
        <v>2019</v>
      </c>
      <c r="J1403" s="271">
        <v>2016</v>
      </c>
      <c r="L1403" s="269" t="str">
        <f t="shared" si="84"/>
        <v>08.04.2016</v>
      </c>
      <c r="M1403">
        <v>1403</v>
      </c>
      <c r="N1403" s="272" t="s">
        <v>797</v>
      </c>
      <c r="O1403">
        <v>1403</v>
      </c>
      <c r="P1403" s="266">
        <f t="shared" si="85"/>
        <v>42468</v>
      </c>
      <c r="Q1403">
        <f t="shared" si="87"/>
        <v>1403</v>
      </c>
    </row>
    <row r="1404" spans="2:17">
      <c r="B1404">
        <f t="shared" si="86"/>
        <v>1404</v>
      </c>
      <c r="C1404" s="266">
        <v>43548</v>
      </c>
      <c r="E1404" s="269">
        <v>43548</v>
      </c>
      <c r="G1404" s="269" t="s">
        <v>339</v>
      </c>
      <c r="H1404" s="275">
        <v>2019</v>
      </c>
      <c r="J1404" s="271">
        <v>2016</v>
      </c>
      <c r="L1404" s="269" t="str">
        <f t="shared" si="84"/>
        <v>24.03.2016</v>
      </c>
      <c r="M1404">
        <v>1404</v>
      </c>
      <c r="N1404" s="272" t="s">
        <v>691</v>
      </c>
      <c r="O1404">
        <v>1404</v>
      </c>
      <c r="P1404" s="266">
        <f t="shared" si="85"/>
        <v>42453</v>
      </c>
      <c r="Q1404">
        <f t="shared" si="87"/>
        <v>1404</v>
      </c>
    </row>
    <row r="1405" spans="2:17">
      <c r="B1405">
        <f t="shared" si="86"/>
        <v>1405</v>
      </c>
      <c r="C1405" s="266">
        <v>43583</v>
      </c>
      <c r="E1405" s="269">
        <v>43583</v>
      </c>
      <c r="G1405" s="269" t="s">
        <v>204</v>
      </c>
      <c r="H1405" s="275">
        <v>2019</v>
      </c>
      <c r="J1405" s="271">
        <v>2016</v>
      </c>
      <c r="L1405" s="269" t="str">
        <f t="shared" si="84"/>
        <v>28.04.2016</v>
      </c>
      <c r="M1405">
        <v>1405</v>
      </c>
      <c r="N1405" s="272" t="s">
        <v>538</v>
      </c>
      <c r="O1405">
        <v>1405</v>
      </c>
      <c r="P1405" s="266">
        <f t="shared" si="85"/>
        <v>42488</v>
      </c>
      <c r="Q1405">
        <f t="shared" si="87"/>
        <v>1405</v>
      </c>
    </row>
    <row r="1406" spans="2:17">
      <c r="B1406">
        <f t="shared" si="86"/>
        <v>1406</v>
      </c>
      <c r="C1406" s="266">
        <v>43616</v>
      </c>
      <c r="E1406" s="269">
        <v>43616</v>
      </c>
      <c r="G1406" s="269" t="s">
        <v>270</v>
      </c>
      <c r="H1406" s="275">
        <v>2019</v>
      </c>
      <c r="J1406" s="271">
        <v>2016</v>
      </c>
      <c r="L1406" s="269" t="str">
        <f t="shared" si="84"/>
        <v>31.05.2016</v>
      </c>
      <c r="M1406">
        <v>1406</v>
      </c>
      <c r="N1406" s="272" t="s">
        <v>607</v>
      </c>
      <c r="O1406">
        <v>1406</v>
      </c>
      <c r="P1406" s="266">
        <f t="shared" si="85"/>
        <v>42521</v>
      </c>
      <c r="Q1406">
        <f t="shared" si="87"/>
        <v>1406</v>
      </c>
    </row>
    <row r="1407" spans="2:17">
      <c r="B1407">
        <f t="shared" si="86"/>
        <v>1407</v>
      </c>
      <c r="C1407" s="266">
        <v>43638</v>
      </c>
      <c r="E1407" s="269">
        <v>43638</v>
      </c>
      <c r="G1407" s="269" t="s">
        <v>300</v>
      </c>
      <c r="H1407" s="275">
        <v>2019</v>
      </c>
      <c r="J1407" s="271">
        <v>2016</v>
      </c>
      <c r="L1407" s="269" t="str">
        <f t="shared" si="84"/>
        <v>22.06.2016</v>
      </c>
      <c r="M1407">
        <v>1407</v>
      </c>
      <c r="N1407" s="272" t="s">
        <v>640</v>
      </c>
      <c r="O1407">
        <v>1407</v>
      </c>
      <c r="P1407" s="266">
        <f t="shared" si="85"/>
        <v>42543</v>
      </c>
      <c r="Q1407">
        <f t="shared" si="87"/>
        <v>1407</v>
      </c>
    </row>
    <row r="1408" spans="2:17">
      <c r="B1408">
        <f t="shared" si="86"/>
        <v>1408</v>
      </c>
      <c r="C1408" s="266">
        <v>43638</v>
      </c>
      <c r="E1408" s="269">
        <v>43638</v>
      </c>
      <c r="G1408" s="269" t="s">
        <v>300</v>
      </c>
      <c r="H1408" s="275">
        <v>2019</v>
      </c>
      <c r="J1408" s="271">
        <v>2016</v>
      </c>
      <c r="L1408" s="269" t="str">
        <f t="shared" si="84"/>
        <v>22.06.2016</v>
      </c>
      <c r="M1408">
        <v>1408</v>
      </c>
      <c r="N1408" s="272" t="s">
        <v>640</v>
      </c>
      <c r="O1408">
        <v>1408</v>
      </c>
      <c r="P1408" s="266">
        <f t="shared" si="85"/>
        <v>42543</v>
      </c>
      <c r="Q1408">
        <f t="shared" si="87"/>
        <v>1408</v>
      </c>
    </row>
    <row r="1409" spans="2:17">
      <c r="B1409">
        <f t="shared" si="86"/>
        <v>1409</v>
      </c>
      <c r="C1409" s="266">
        <v>43638</v>
      </c>
      <c r="E1409" s="269">
        <v>43638</v>
      </c>
      <c r="G1409" s="269" t="s">
        <v>300</v>
      </c>
      <c r="H1409" s="275">
        <v>2019</v>
      </c>
      <c r="J1409" s="271">
        <v>2016</v>
      </c>
      <c r="L1409" s="269" t="str">
        <f t="shared" si="84"/>
        <v>22.06.2016</v>
      </c>
      <c r="M1409">
        <v>1409</v>
      </c>
      <c r="N1409" s="272" t="s">
        <v>640</v>
      </c>
      <c r="O1409">
        <v>1409</v>
      </c>
      <c r="P1409" s="266">
        <f t="shared" si="85"/>
        <v>42543</v>
      </c>
      <c r="Q1409">
        <f t="shared" si="87"/>
        <v>1409</v>
      </c>
    </row>
    <row r="1410" spans="2:17">
      <c r="B1410">
        <f t="shared" si="86"/>
        <v>1410</v>
      </c>
      <c r="C1410" s="266">
        <v>43640</v>
      </c>
      <c r="E1410" s="269">
        <v>43640</v>
      </c>
      <c r="G1410" s="269" t="s">
        <v>185</v>
      </c>
      <c r="H1410" s="275">
        <v>2019</v>
      </c>
      <c r="J1410" s="271">
        <v>2016</v>
      </c>
      <c r="L1410" s="269" t="str">
        <f t="shared" ref="L1410:L1473" si="88">CONCATENATE(G1410,J1410)</f>
        <v>24.06.2016</v>
      </c>
      <c r="M1410">
        <v>1410</v>
      </c>
      <c r="N1410" s="272" t="s">
        <v>694</v>
      </c>
      <c r="O1410">
        <v>1410</v>
      </c>
      <c r="P1410" s="266">
        <f t="shared" ref="P1410:P1472" si="89">VALUE(N1410)</f>
        <v>42545</v>
      </c>
      <c r="Q1410">
        <f t="shared" si="87"/>
        <v>1410</v>
      </c>
    </row>
    <row r="1411" spans="2:17">
      <c r="B1411">
        <f t="shared" ref="B1411:B1474" si="90">B1410+1</f>
        <v>1411</v>
      </c>
      <c r="C1411" s="266">
        <v>43640</v>
      </c>
      <c r="E1411" s="269">
        <v>43640</v>
      </c>
      <c r="G1411" s="269" t="s">
        <v>185</v>
      </c>
      <c r="H1411" s="275">
        <v>2019</v>
      </c>
      <c r="J1411" s="271">
        <v>2016</v>
      </c>
      <c r="L1411" s="269" t="str">
        <f t="shared" si="88"/>
        <v>24.06.2016</v>
      </c>
      <c r="M1411">
        <v>1411</v>
      </c>
      <c r="N1411" s="272" t="s">
        <v>694</v>
      </c>
      <c r="O1411">
        <v>1411</v>
      </c>
      <c r="P1411" s="266">
        <f t="shared" si="89"/>
        <v>42545</v>
      </c>
      <c r="Q1411">
        <f t="shared" ref="Q1411:Q1474" si="91">Q1410+1</f>
        <v>1411</v>
      </c>
    </row>
    <row r="1412" spans="2:17">
      <c r="B1412">
        <f t="shared" si="90"/>
        <v>1412</v>
      </c>
      <c r="C1412" s="266">
        <v>43643</v>
      </c>
      <c r="E1412" s="269">
        <v>43643</v>
      </c>
      <c r="G1412" s="269" t="s">
        <v>242</v>
      </c>
      <c r="H1412" s="275">
        <v>2019</v>
      </c>
      <c r="J1412" s="271">
        <v>2016</v>
      </c>
      <c r="L1412" s="269" t="str">
        <f t="shared" si="88"/>
        <v>27.06.2016</v>
      </c>
      <c r="M1412">
        <v>1412</v>
      </c>
      <c r="N1412" s="272" t="s">
        <v>799</v>
      </c>
      <c r="O1412">
        <v>1412</v>
      </c>
      <c r="P1412" s="266">
        <f t="shared" si="89"/>
        <v>42548</v>
      </c>
      <c r="Q1412">
        <f t="shared" si="91"/>
        <v>1412</v>
      </c>
    </row>
    <row r="1413" spans="2:17">
      <c r="B1413">
        <f t="shared" si="90"/>
        <v>1413</v>
      </c>
      <c r="C1413" s="266">
        <v>43643</v>
      </c>
      <c r="E1413" s="269">
        <v>43643</v>
      </c>
      <c r="G1413" s="269" t="s">
        <v>242</v>
      </c>
      <c r="H1413" s="275">
        <v>2019</v>
      </c>
      <c r="J1413" s="271">
        <v>2016</v>
      </c>
      <c r="L1413" s="269" t="str">
        <f t="shared" si="88"/>
        <v>27.06.2016</v>
      </c>
      <c r="M1413">
        <v>1413</v>
      </c>
      <c r="N1413" s="272" t="s">
        <v>799</v>
      </c>
      <c r="O1413">
        <v>1413</v>
      </c>
      <c r="P1413" s="266">
        <f t="shared" si="89"/>
        <v>42548</v>
      </c>
      <c r="Q1413">
        <f t="shared" si="91"/>
        <v>1413</v>
      </c>
    </row>
    <row r="1414" spans="2:17">
      <c r="B1414">
        <f t="shared" si="90"/>
        <v>1414</v>
      </c>
      <c r="C1414" s="266">
        <v>43644</v>
      </c>
      <c r="E1414" s="269">
        <v>43644</v>
      </c>
      <c r="G1414" s="269" t="s">
        <v>342</v>
      </c>
      <c r="H1414" s="275">
        <v>2019</v>
      </c>
      <c r="J1414" s="271">
        <v>2016</v>
      </c>
      <c r="L1414" s="269" t="str">
        <f t="shared" si="88"/>
        <v>28.06.2016</v>
      </c>
      <c r="M1414">
        <v>1414</v>
      </c>
      <c r="N1414" s="272" t="s">
        <v>695</v>
      </c>
      <c r="O1414">
        <v>1414</v>
      </c>
      <c r="P1414" s="266">
        <f t="shared" si="89"/>
        <v>42549</v>
      </c>
      <c r="Q1414">
        <f t="shared" si="91"/>
        <v>1414</v>
      </c>
    </row>
    <row r="1415" spans="2:17">
      <c r="B1415">
        <f t="shared" si="90"/>
        <v>1415</v>
      </c>
      <c r="C1415" s="266">
        <v>43644</v>
      </c>
      <c r="E1415" s="269">
        <v>43644</v>
      </c>
      <c r="G1415" s="269" t="s">
        <v>342</v>
      </c>
      <c r="H1415" s="275">
        <v>2019</v>
      </c>
      <c r="J1415" s="271">
        <v>2016</v>
      </c>
      <c r="L1415" s="269" t="str">
        <f t="shared" si="88"/>
        <v>28.06.2016</v>
      </c>
      <c r="M1415">
        <v>1415</v>
      </c>
      <c r="N1415" s="272" t="s">
        <v>695</v>
      </c>
      <c r="O1415">
        <v>1415</v>
      </c>
      <c r="P1415" s="266">
        <f t="shared" si="89"/>
        <v>42549</v>
      </c>
      <c r="Q1415">
        <f t="shared" si="91"/>
        <v>1415</v>
      </c>
    </row>
    <row r="1416" spans="2:17">
      <c r="B1416">
        <f t="shared" si="90"/>
        <v>1416</v>
      </c>
      <c r="C1416" s="266">
        <v>43645</v>
      </c>
      <c r="E1416" s="269">
        <v>43645</v>
      </c>
      <c r="G1416" s="269" t="s">
        <v>276</v>
      </c>
      <c r="H1416" s="275">
        <v>2019</v>
      </c>
      <c r="J1416" s="271">
        <v>2016</v>
      </c>
      <c r="L1416" s="269" t="str">
        <f t="shared" si="88"/>
        <v>29.06.2016</v>
      </c>
      <c r="M1416">
        <v>1416</v>
      </c>
      <c r="N1416" s="272" t="s">
        <v>613</v>
      </c>
      <c r="O1416">
        <v>1416</v>
      </c>
      <c r="P1416" s="266">
        <f t="shared" si="89"/>
        <v>42550</v>
      </c>
      <c r="Q1416">
        <f t="shared" si="91"/>
        <v>1416</v>
      </c>
    </row>
    <row r="1417" spans="2:17">
      <c r="B1417">
        <f t="shared" si="90"/>
        <v>1417</v>
      </c>
      <c r="C1417" s="266">
        <v>44390</v>
      </c>
      <c r="E1417" s="269">
        <v>44390</v>
      </c>
      <c r="G1417" s="269" t="s">
        <v>420</v>
      </c>
      <c r="H1417" s="275">
        <v>2021</v>
      </c>
      <c r="J1417" s="271">
        <v>2016</v>
      </c>
      <c r="L1417" s="269" t="str">
        <f t="shared" si="88"/>
        <v>13.07.2016</v>
      </c>
      <c r="M1417">
        <v>1417</v>
      </c>
      <c r="N1417" s="272" t="s">
        <v>1469</v>
      </c>
      <c r="O1417">
        <v>1417</v>
      </c>
      <c r="P1417" s="266">
        <f t="shared" si="89"/>
        <v>42564</v>
      </c>
      <c r="Q1417">
        <f t="shared" si="91"/>
        <v>1417</v>
      </c>
    </row>
    <row r="1418" spans="2:17">
      <c r="B1418">
        <f t="shared" si="90"/>
        <v>1418</v>
      </c>
      <c r="C1418" s="266">
        <v>43667</v>
      </c>
      <c r="E1418" s="269">
        <v>43667</v>
      </c>
      <c r="G1418" s="269" t="s">
        <v>298</v>
      </c>
      <c r="H1418" s="275">
        <v>2019</v>
      </c>
      <c r="J1418" s="271">
        <v>2016</v>
      </c>
      <c r="L1418" s="269" t="str">
        <f t="shared" si="88"/>
        <v>21.07.2016</v>
      </c>
      <c r="M1418">
        <v>1418</v>
      </c>
      <c r="N1418" s="272" t="s">
        <v>1034</v>
      </c>
      <c r="O1418">
        <v>1418</v>
      </c>
      <c r="P1418" s="266">
        <f t="shared" si="89"/>
        <v>42572</v>
      </c>
      <c r="Q1418">
        <f t="shared" si="91"/>
        <v>1418</v>
      </c>
    </row>
    <row r="1419" spans="2:17">
      <c r="B1419">
        <f t="shared" si="90"/>
        <v>1419</v>
      </c>
      <c r="C1419" s="266">
        <v>43671</v>
      </c>
      <c r="E1419" s="269">
        <v>43671</v>
      </c>
      <c r="G1419" s="269" t="s">
        <v>444</v>
      </c>
      <c r="H1419" s="275">
        <v>2019</v>
      </c>
      <c r="J1419" s="271">
        <v>2016</v>
      </c>
      <c r="L1419" s="269" t="str">
        <f t="shared" si="88"/>
        <v>25.07.2016</v>
      </c>
      <c r="M1419">
        <v>1419</v>
      </c>
      <c r="N1419" s="272" t="s">
        <v>928</v>
      </c>
      <c r="O1419">
        <v>1419</v>
      </c>
      <c r="P1419" s="266">
        <f t="shared" si="89"/>
        <v>42576</v>
      </c>
      <c r="Q1419">
        <f t="shared" si="91"/>
        <v>1419</v>
      </c>
    </row>
    <row r="1420" spans="2:17">
      <c r="B1420">
        <f t="shared" si="90"/>
        <v>1420</v>
      </c>
      <c r="C1420" s="266">
        <v>44399</v>
      </c>
      <c r="E1420" s="269">
        <v>44399</v>
      </c>
      <c r="G1420" s="269" t="s">
        <v>203</v>
      </c>
      <c r="H1420" s="275">
        <v>2021</v>
      </c>
      <c r="J1420" s="271">
        <v>2016</v>
      </c>
      <c r="L1420" s="269" t="str">
        <f t="shared" si="88"/>
        <v>22.07.2016</v>
      </c>
      <c r="M1420">
        <v>1420</v>
      </c>
      <c r="N1420" s="272" t="s">
        <v>1182</v>
      </c>
      <c r="O1420">
        <v>1420</v>
      </c>
      <c r="P1420" s="266">
        <f t="shared" si="89"/>
        <v>42573</v>
      </c>
      <c r="Q1420">
        <f t="shared" si="91"/>
        <v>1420</v>
      </c>
    </row>
    <row r="1421" spans="2:17">
      <c r="B1421">
        <f t="shared" si="90"/>
        <v>1421</v>
      </c>
      <c r="C1421" s="266"/>
      <c r="E1421" s="269"/>
      <c r="G1421" s="269"/>
      <c r="H1421" s="275"/>
      <c r="J1421" s="271"/>
      <c r="L1421" s="269" t="str">
        <f t="shared" si="88"/>
        <v/>
      </c>
      <c r="M1421">
        <v>1421</v>
      </c>
      <c r="N1421" s="272" t="s">
        <v>170</v>
      </c>
      <c r="O1421">
        <v>1421</v>
      </c>
      <c r="P1421" s="266"/>
      <c r="Q1421">
        <f t="shared" si="91"/>
        <v>1421</v>
      </c>
    </row>
    <row r="1422" spans="2:17">
      <c r="B1422">
        <f t="shared" si="90"/>
        <v>1422</v>
      </c>
      <c r="C1422" s="266">
        <v>43674</v>
      </c>
      <c r="E1422" s="269">
        <v>43674</v>
      </c>
      <c r="G1422" s="269" t="s">
        <v>261</v>
      </c>
      <c r="H1422" s="275">
        <v>2019</v>
      </c>
      <c r="J1422" s="271">
        <v>2016</v>
      </c>
      <c r="L1422" s="269" t="str">
        <f t="shared" si="88"/>
        <v>28.07.2016</v>
      </c>
      <c r="M1422">
        <v>1422</v>
      </c>
      <c r="N1422" s="272" t="s">
        <v>696</v>
      </c>
      <c r="O1422">
        <v>1422</v>
      </c>
      <c r="P1422" s="266">
        <f t="shared" si="89"/>
        <v>42579</v>
      </c>
      <c r="Q1422">
        <f t="shared" si="91"/>
        <v>1422</v>
      </c>
    </row>
    <row r="1423" spans="2:17">
      <c r="B1423">
        <f t="shared" si="90"/>
        <v>1423</v>
      </c>
      <c r="C1423" s="266">
        <v>43674</v>
      </c>
      <c r="E1423" s="269">
        <v>43674</v>
      </c>
      <c r="G1423" s="269" t="s">
        <v>261</v>
      </c>
      <c r="H1423" s="275">
        <v>2019</v>
      </c>
      <c r="J1423" s="271">
        <v>2016</v>
      </c>
      <c r="L1423" s="269" t="str">
        <f t="shared" si="88"/>
        <v>28.07.2016</v>
      </c>
      <c r="M1423">
        <v>1423</v>
      </c>
      <c r="N1423" s="272" t="s">
        <v>696</v>
      </c>
      <c r="O1423">
        <v>1423</v>
      </c>
      <c r="P1423" s="266">
        <f t="shared" si="89"/>
        <v>42579</v>
      </c>
      <c r="Q1423">
        <f t="shared" si="91"/>
        <v>1423</v>
      </c>
    </row>
    <row r="1424" spans="2:17">
      <c r="B1424">
        <f t="shared" si="90"/>
        <v>1424</v>
      </c>
      <c r="C1424" s="266">
        <v>43644</v>
      </c>
      <c r="E1424" s="269">
        <v>43644</v>
      </c>
      <c r="G1424" s="269" t="s">
        <v>342</v>
      </c>
      <c r="H1424" s="275">
        <v>2019</v>
      </c>
      <c r="J1424" s="271">
        <v>2016</v>
      </c>
      <c r="L1424" s="269" t="str">
        <f t="shared" si="88"/>
        <v>28.06.2016</v>
      </c>
      <c r="M1424">
        <v>1424</v>
      </c>
      <c r="N1424" s="272" t="s">
        <v>695</v>
      </c>
      <c r="O1424">
        <v>1424</v>
      </c>
      <c r="P1424" s="266">
        <f t="shared" si="89"/>
        <v>42549</v>
      </c>
      <c r="Q1424">
        <f t="shared" si="91"/>
        <v>1424</v>
      </c>
    </row>
    <row r="1425" spans="2:17">
      <c r="B1425">
        <f t="shared" si="90"/>
        <v>1425</v>
      </c>
      <c r="C1425" s="266">
        <v>43674</v>
      </c>
      <c r="E1425" s="269">
        <v>43674</v>
      </c>
      <c r="G1425" s="269" t="s">
        <v>261</v>
      </c>
      <c r="H1425" s="275">
        <v>2019</v>
      </c>
      <c r="J1425" s="271">
        <v>2016</v>
      </c>
      <c r="L1425" s="269" t="str">
        <f t="shared" si="88"/>
        <v>28.07.2016</v>
      </c>
      <c r="M1425">
        <v>1425</v>
      </c>
      <c r="N1425" s="272" t="s">
        <v>696</v>
      </c>
      <c r="O1425">
        <v>1425</v>
      </c>
      <c r="P1425" s="266">
        <f t="shared" si="89"/>
        <v>42579</v>
      </c>
      <c r="Q1425">
        <f t="shared" si="91"/>
        <v>1425</v>
      </c>
    </row>
    <row r="1426" spans="2:17">
      <c r="B1426">
        <f t="shared" si="90"/>
        <v>1426</v>
      </c>
      <c r="C1426" s="266">
        <v>43675</v>
      </c>
      <c r="E1426" s="269">
        <v>43675</v>
      </c>
      <c r="G1426" s="269" t="s">
        <v>343</v>
      </c>
      <c r="H1426" s="275">
        <v>2019</v>
      </c>
      <c r="J1426" s="271">
        <v>2016</v>
      </c>
      <c r="L1426" s="269" t="str">
        <f t="shared" si="88"/>
        <v>29.07.2016</v>
      </c>
      <c r="M1426">
        <v>1426</v>
      </c>
      <c r="N1426" s="272" t="s">
        <v>697</v>
      </c>
      <c r="O1426">
        <v>1426</v>
      </c>
      <c r="P1426" s="266">
        <f t="shared" si="89"/>
        <v>42580</v>
      </c>
      <c r="Q1426">
        <f t="shared" si="91"/>
        <v>1426</v>
      </c>
    </row>
    <row r="1427" spans="2:17">
      <c r="B1427">
        <f t="shared" si="90"/>
        <v>1427</v>
      </c>
      <c r="C1427" s="266">
        <v>44406</v>
      </c>
      <c r="E1427" s="269">
        <v>44406</v>
      </c>
      <c r="G1427" s="269" t="s">
        <v>343</v>
      </c>
      <c r="H1427" s="275">
        <v>2021</v>
      </c>
      <c r="J1427" s="271">
        <v>2016</v>
      </c>
      <c r="L1427" s="269" t="str">
        <f t="shared" si="88"/>
        <v>29.07.2016</v>
      </c>
      <c r="M1427">
        <v>1427</v>
      </c>
      <c r="N1427" s="272" t="s">
        <v>697</v>
      </c>
      <c r="O1427">
        <v>1427</v>
      </c>
      <c r="P1427" s="266">
        <f t="shared" si="89"/>
        <v>42580</v>
      </c>
      <c r="Q1427">
        <f t="shared" si="91"/>
        <v>1427</v>
      </c>
    </row>
    <row r="1428" spans="2:17">
      <c r="B1428">
        <f t="shared" si="90"/>
        <v>1428</v>
      </c>
      <c r="C1428" s="266">
        <v>43605</v>
      </c>
      <c r="E1428" s="269">
        <v>43605</v>
      </c>
      <c r="G1428" s="269" t="s">
        <v>333</v>
      </c>
      <c r="H1428" s="275">
        <v>2019</v>
      </c>
      <c r="J1428" s="271">
        <v>2016</v>
      </c>
      <c r="L1428" s="269" t="str">
        <f t="shared" si="88"/>
        <v>20.05.2016</v>
      </c>
      <c r="M1428">
        <v>1428</v>
      </c>
      <c r="N1428" s="272" t="s">
        <v>681</v>
      </c>
      <c r="O1428">
        <v>1428</v>
      </c>
      <c r="P1428" s="266">
        <f t="shared" si="89"/>
        <v>42510</v>
      </c>
      <c r="Q1428">
        <f t="shared" si="91"/>
        <v>1428</v>
      </c>
    </row>
    <row r="1429" spans="2:17">
      <c r="B1429">
        <f t="shared" si="90"/>
        <v>1429</v>
      </c>
      <c r="C1429" s="266">
        <v>43693</v>
      </c>
      <c r="E1429" s="269">
        <v>43693</v>
      </c>
      <c r="G1429" s="269" t="s">
        <v>277</v>
      </c>
      <c r="H1429" s="275">
        <v>2019</v>
      </c>
      <c r="J1429" s="271">
        <v>2016</v>
      </c>
      <c r="L1429" s="269" t="str">
        <f t="shared" si="88"/>
        <v>16.08.2016</v>
      </c>
      <c r="M1429">
        <v>1429</v>
      </c>
      <c r="N1429" s="272" t="s">
        <v>614</v>
      </c>
      <c r="O1429">
        <v>1429</v>
      </c>
      <c r="P1429" s="266">
        <f t="shared" si="89"/>
        <v>42598</v>
      </c>
      <c r="Q1429">
        <f t="shared" si="91"/>
        <v>1429</v>
      </c>
    </row>
    <row r="1430" spans="2:17">
      <c r="B1430">
        <f t="shared" si="90"/>
        <v>1430</v>
      </c>
      <c r="C1430" s="266">
        <v>44424</v>
      </c>
      <c r="E1430" s="269">
        <v>44424</v>
      </c>
      <c r="G1430" s="269" t="s">
        <v>277</v>
      </c>
      <c r="H1430" s="275">
        <v>2021</v>
      </c>
      <c r="J1430" s="271">
        <v>2016</v>
      </c>
      <c r="L1430" s="269" t="str">
        <f t="shared" si="88"/>
        <v>16.08.2016</v>
      </c>
      <c r="M1430">
        <v>1430</v>
      </c>
      <c r="N1430" s="272" t="s">
        <v>614</v>
      </c>
      <c r="O1430">
        <v>1430</v>
      </c>
      <c r="P1430" s="266">
        <f t="shared" si="89"/>
        <v>42598</v>
      </c>
      <c r="Q1430">
        <f t="shared" si="91"/>
        <v>1430</v>
      </c>
    </row>
    <row r="1431" spans="2:17">
      <c r="B1431">
        <f t="shared" si="90"/>
        <v>1431</v>
      </c>
      <c r="C1431" s="266">
        <v>43707</v>
      </c>
      <c r="E1431" s="269">
        <v>43707</v>
      </c>
      <c r="G1431" s="269" t="s">
        <v>416</v>
      </c>
      <c r="H1431" s="275">
        <v>2019</v>
      </c>
      <c r="J1431" s="271">
        <v>2016</v>
      </c>
      <c r="L1431" s="269" t="str">
        <f t="shared" si="88"/>
        <v>30.08.2016</v>
      </c>
      <c r="M1431">
        <v>1431</v>
      </c>
      <c r="N1431" s="272" t="s">
        <v>801</v>
      </c>
      <c r="O1431">
        <v>1431</v>
      </c>
      <c r="P1431" s="266">
        <f t="shared" si="89"/>
        <v>42612</v>
      </c>
      <c r="Q1431">
        <f t="shared" si="91"/>
        <v>1431</v>
      </c>
    </row>
    <row r="1432" spans="2:17">
      <c r="B1432">
        <f t="shared" si="90"/>
        <v>1432</v>
      </c>
      <c r="C1432" s="266">
        <v>43647</v>
      </c>
      <c r="E1432" s="269">
        <v>43647</v>
      </c>
      <c r="G1432" s="269" t="s">
        <v>285</v>
      </c>
      <c r="H1432" s="275">
        <v>2019</v>
      </c>
      <c r="J1432" s="271">
        <v>2016</v>
      </c>
      <c r="L1432" s="269" t="str">
        <f t="shared" si="88"/>
        <v>01.07.2016</v>
      </c>
      <c r="M1432">
        <v>1432</v>
      </c>
      <c r="N1432" s="272" t="s">
        <v>1035</v>
      </c>
      <c r="O1432">
        <v>1432</v>
      </c>
      <c r="P1432" s="266">
        <f t="shared" si="89"/>
        <v>42552</v>
      </c>
      <c r="Q1432">
        <f t="shared" si="91"/>
        <v>1432</v>
      </c>
    </row>
    <row r="1433" spans="2:17">
      <c r="B1433">
        <f t="shared" si="90"/>
        <v>1433</v>
      </c>
      <c r="C1433" s="266">
        <v>43724</v>
      </c>
      <c r="E1433" s="269">
        <v>43724</v>
      </c>
      <c r="G1433" s="269" t="s">
        <v>221</v>
      </c>
      <c r="H1433" s="275">
        <v>2019</v>
      </c>
      <c r="J1433" s="271">
        <v>2016</v>
      </c>
      <c r="L1433" s="269" t="str">
        <f t="shared" si="88"/>
        <v>16.09.2016</v>
      </c>
      <c r="M1433">
        <v>1433</v>
      </c>
      <c r="N1433" s="272" t="s">
        <v>617</v>
      </c>
      <c r="O1433">
        <v>1433</v>
      </c>
      <c r="P1433" s="266">
        <f t="shared" si="89"/>
        <v>42629</v>
      </c>
      <c r="Q1433">
        <f t="shared" si="91"/>
        <v>1433</v>
      </c>
    </row>
    <row r="1434" spans="2:17">
      <c r="B1434">
        <f t="shared" si="90"/>
        <v>1434</v>
      </c>
      <c r="C1434" s="266">
        <v>44459</v>
      </c>
      <c r="E1434" s="269">
        <v>44459</v>
      </c>
      <c r="G1434" s="269" t="s">
        <v>280</v>
      </c>
      <c r="H1434" s="275">
        <v>2021</v>
      </c>
      <c r="J1434" s="271">
        <v>2016</v>
      </c>
      <c r="L1434" s="269" t="str">
        <f t="shared" si="88"/>
        <v>20.09.2016</v>
      </c>
      <c r="M1434">
        <v>1434</v>
      </c>
      <c r="N1434" s="272" t="s">
        <v>618</v>
      </c>
      <c r="O1434">
        <v>1434</v>
      </c>
      <c r="P1434" s="266">
        <f t="shared" si="89"/>
        <v>42633</v>
      </c>
      <c r="Q1434">
        <f t="shared" si="91"/>
        <v>1434</v>
      </c>
    </row>
    <row r="1435" spans="2:17">
      <c r="B1435">
        <f t="shared" si="90"/>
        <v>1435</v>
      </c>
      <c r="C1435" s="266">
        <v>44494</v>
      </c>
      <c r="E1435" s="269">
        <v>44494</v>
      </c>
      <c r="G1435" s="269" t="s">
        <v>232</v>
      </c>
      <c r="H1435" s="275">
        <v>2021</v>
      </c>
      <c r="J1435" s="271">
        <v>2016</v>
      </c>
      <c r="L1435" s="269" t="str">
        <f t="shared" si="88"/>
        <v>25.10.2016</v>
      </c>
      <c r="M1435">
        <v>1435</v>
      </c>
      <c r="N1435" s="272" t="s">
        <v>564</v>
      </c>
      <c r="O1435">
        <v>1435</v>
      </c>
      <c r="P1435" s="266">
        <f t="shared" si="89"/>
        <v>42668</v>
      </c>
      <c r="Q1435">
        <f t="shared" si="91"/>
        <v>1435</v>
      </c>
    </row>
    <row r="1436" spans="2:17">
      <c r="B1436">
        <f t="shared" si="90"/>
        <v>1436</v>
      </c>
      <c r="C1436" s="266">
        <v>44495</v>
      </c>
      <c r="E1436" s="269">
        <v>44495</v>
      </c>
      <c r="G1436" s="269" t="s">
        <v>483</v>
      </c>
      <c r="H1436" s="275">
        <v>2021</v>
      </c>
      <c r="J1436" s="271">
        <v>2016</v>
      </c>
      <c r="L1436" s="269" t="str">
        <f t="shared" si="88"/>
        <v>26.10.2016</v>
      </c>
      <c r="M1436">
        <v>1436</v>
      </c>
      <c r="N1436" s="272" t="s">
        <v>985</v>
      </c>
      <c r="O1436">
        <v>1436</v>
      </c>
      <c r="P1436" s="266">
        <f t="shared" si="89"/>
        <v>42669</v>
      </c>
      <c r="Q1436">
        <f t="shared" si="91"/>
        <v>1436</v>
      </c>
    </row>
    <row r="1437" spans="2:17">
      <c r="B1437">
        <f t="shared" si="90"/>
        <v>1437</v>
      </c>
      <c r="C1437" s="266">
        <v>44496</v>
      </c>
      <c r="E1437" s="269">
        <v>44496</v>
      </c>
      <c r="G1437" s="269" t="s">
        <v>460</v>
      </c>
      <c r="H1437" s="275">
        <v>2021</v>
      </c>
      <c r="J1437" s="271">
        <v>2016</v>
      </c>
      <c r="L1437" s="269" t="str">
        <f t="shared" si="88"/>
        <v>27.10.2016</v>
      </c>
      <c r="M1437">
        <v>1437</v>
      </c>
      <c r="N1437" s="272" t="s">
        <v>907</v>
      </c>
      <c r="O1437">
        <v>1437</v>
      </c>
      <c r="P1437" s="266">
        <f t="shared" si="89"/>
        <v>42670</v>
      </c>
      <c r="Q1437">
        <f t="shared" si="91"/>
        <v>1437</v>
      </c>
    </row>
    <row r="1438" spans="2:17">
      <c r="B1438">
        <f t="shared" si="90"/>
        <v>1438</v>
      </c>
      <c r="C1438" s="266">
        <v>44496</v>
      </c>
      <c r="E1438" s="269">
        <v>44496</v>
      </c>
      <c r="G1438" s="269" t="s">
        <v>460</v>
      </c>
      <c r="H1438" s="275">
        <v>2021</v>
      </c>
      <c r="J1438" s="271">
        <v>2016</v>
      </c>
      <c r="L1438" s="269" t="str">
        <f t="shared" si="88"/>
        <v>27.10.2016</v>
      </c>
      <c r="M1438">
        <v>1438</v>
      </c>
      <c r="N1438" s="272" t="s">
        <v>907</v>
      </c>
      <c r="O1438">
        <v>1438</v>
      </c>
      <c r="P1438" s="266">
        <f t="shared" si="89"/>
        <v>42670</v>
      </c>
      <c r="Q1438">
        <f t="shared" si="91"/>
        <v>1438</v>
      </c>
    </row>
    <row r="1439" spans="2:17">
      <c r="B1439">
        <f t="shared" si="90"/>
        <v>1439</v>
      </c>
      <c r="C1439" s="266">
        <v>43779</v>
      </c>
      <c r="E1439" s="269">
        <v>43779</v>
      </c>
      <c r="G1439" s="269" t="s">
        <v>281</v>
      </c>
      <c r="H1439" s="275">
        <v>2019</v>
      </c>
      <c r="J1439" s="271">
        <v>2016</v>
      </c>
      <c r="L1439" s="269" t="str">
        <f t="shared" si="88"/>
        <v>10.11.2016</v>
      </c>
      <c r="M1439">
        <v>1439</v>
      </c>
      <c r="N1439" s="272" t="s">
        <v>620</v>
      </c>
      <c r="O1439">
        <v>1439</v>
      </c>
      <c r="P1439" s="266">
        <f t="shared" si="89"/>
        <v>42684</v>
      </c>
      <c r="Q1439">
        <f t="shared" si="91"/>
        <v>1439</v>
      </c>
    </row>
    <row r="1440" spans="2:17">
      <c r="B1440">
        <f t="shared" si="90"/>
        <v>1440</v>
      </c>
      <c r="C1440" s="266">
        <v>44524</v>
      </c>
      <c r="E1440" s="269">
        <v>44524</v>
      </c>
      <c r="G1440" s="269" t="s">
        <v>484</v>
      </c>
      <c r="H1440" s="275">
        <v>2021</v>
      </c>
      <c r="J1440" s="271">
        <v>2016</v>
      </c>
      <c r="L1440" s="269" t="str">
        <f t="shared" si="88"/>
        <v>24.11.2016</v>
      </c>
      <c r="M1440">
        <v>1440</v>
      </c>
      <c r="N1440" s="272" t="s">
        <v>986</v>
      </c>
      <c r="O1440">
        <v>1440</v>
      </c>
      <c r="P1440" s="266">
        <f t="shared" si="89"/>
        <v>42698</v>
      </c>
      <c r="Q1440">
        <f t="shared" si="91"/>
        <v>1440</v>
      </c>
    </row>
    <row r="1441" spans="2:17">
      <c r="B1441">
        <f t="shared" si="90"/>
        <v>1441</v>
      </c>
      <c r="C1441" s="266">
        <v>43825</v>
      </c>
      <c r="E1441" s="269">
        <v>43825</v>
      </c>
      <c r="G1441" s="269" t="s">
        <v>477</v>
      </c>
      <c r="H1441" s="275">
        <v>2019</v>
      </c>
      <c r="J1441" s="271">
        <v>2016</v>
      </c>
      <c r="L1441" s="269" t="str">
        <f t="shared" si="88"/>
        <v>26.12.2016</v>
      </c>
      <c r="M1441">
        <v>1441</v>
      </c>
      <c r="N1441" s="272" t="s">
        <v>1036</v>
      </c>
      <c r="O1441">
        <v>1441</v>
      </c>
      <c r="P1441" s="266">
        <f t="shared" si="89"/>
        <v>42730</v>
      </c>
      <c r="Q1441">
        <f t="shared" si="91"/>
        <v>1441</v>
      </c>
    </row>
    <row r="1442" spans="2:17">
      <c r="B1442">
        <f t="shared" si="90"/>
        <v>1442</v>
      </c>
      <c r="C1442" s="266">
        <v>44530</v>
      </c>
      <c r="E1442" s="269">
        <v>44530</v>
      </c>
      <c r="G1442" s="269" t="s">
        <v>346</v>
      </c>
      <c r="H1442" s="275">
        <v>2021</v>
      </c>
      <c r="J1442" s="271">
        <v>2016</v>
      </c>
      <c r="L1442" s="269" t="str">
        <f t="shared" si="88"/>
        <v>30.11.2016</v>
      </c>
      <c r="M1442">
        <v>1442</v>
      </c>
      <c r="N1442" s="272" t="s">
        <v>702</v>
      </c>
      <c r="O1442">
        <v>1442</v>
      </c>
      <c r="P1442" s="266">
        <f t="shared" si="89"/>
        <v>42704</v>
      </c>
      <c r="Q1442">
        <f t="shared" si="91"/>
        <v>1442</v>
      </c>
    </row>
    <row r="1443" spans="2:17">
      <c r="B1443">
        <f t="shared" si="90"/>
        <v>1443</v>
      </c>
      <c r="C1443" s="266">
        <v>43715</v>
      </c>
      <c r="E1443" s="269">
        <v>43715</v>
      </c>
      <c r="G1443" s="269" t="s">
        <v>260</v>
      </c>
      <c r="H1443" s="275">
        <v>2019</v>
      </c>
      <c r="J1443" s="271">
        <v>2016</v>
      </c>
      <c r="L1443" s="269" t="str">
        <f t="shared" si="88"/>
        <v>07.09.2016</v>
      </c>
      <c r="M1443">
        <v>1443</v>
      </c>
      <c r="N1443" s="272" t="s">
        <v>699</v>
      </c>
      <c r="O1443">
        <v>1443</v>
      </c>
      <c r="P1443" s="266">
        <f t="shared" si="89"/>
        <v>42620</v>
      </c>
      <c r="Q1443">
        <f t="shared" si="91"/>
        <v>1443</v>
      </c>
    </row>
    <row r="1444" spans="2:17">
      <c r="B1444">
        <f t="shared" si="90"/>
        <v>1444</v>
      </c>
      <c r="C1444" s="266">
        <v>44535</v>
      </c>
      <c r="E1444" s="269">
        <v>44535</v>
      </c>
      <c r="G1444" s="269" t="s">
        <v>406</v>
      </c>
      <c r="H1444" s="275">
        <v>2021</v>
      </c>
      <c r="J1444" s="271">
        <v>2016</v>
      </c>
      <c r="L1444" s="269" t="str">
        <f t="shared" si="88"/>
        <v>05.12.2016</v>
      </c>
      <c r="M1444">
        <v>1444</v>
      </c>
      <c r="N1444" s="272" t="s">
        <v>1453</v>
      </c>
      <c r="O1444">
        <v>1444</v>
      </c>
      <c r="P1444" s="266">
        <f t="shared" si="89"/>
        <v>42709</v>
      </c>
      <c r="Q1444">
        <f t="shared" si="91"/>
        <v>1444</v>
      </c>
    </row>
    <row r="1445" spans="2:17">
      <c r="B1445">
        <f t="shared" si="90"/>
        <v>1445</v>
      </c>
      <c r="C1445" s="266">
        <v>43814</v>
      </c>
      <c r="E1445" s="269">
        <v>43814</v>
      </c>
      <c r="G1445" s="269" t="s">
        <v>381</v>
      </c>
      <c r="H1445" s="275">
        <v>2019</v>
      </c>
      <c r="J1445" s="271">
        <v>2016</v>
      </c>
      <c r="L1445" s="269" t="str">
        <f t="shared" si="88"/>
        <v>15.12.2016</v>
      </c>
      <c r="M1445">
        <v>1445</v>
      </c>
      <c r="N1445" s="272" t="s">
        <v>1037</v>
      </c>
      <c r="O1445">
        <v>1445</v>
      </c>
      <c r="P1445" s="266">
        <f t="shared" si="89"/>
        <v>42719</v>
      </c>
      <c r="Q1445">
        <f t="shared" si="91"/>
        <v>1445</v>
      </c>
    </row>
    <row r="1446" spans="2:17">
      <c r="B1446">
        <f t="shared" si="90"/>
        <v>1446</v>
      </c>
      <c r="C1446" s="266">
        <v>44433</v>
      </c>
      <c r="E1446" s="269">
        <v>44433</v>
      </c>
      <c r="G1446" s="269" t="s">
        <v>431</v>
      </c>
      <c r="H1446" s="275">
        <v>2021</v>
      </c>
      <c r="J1446" s="271">
        <v>2016</v>
      </c>
      <c r="L1446" s="269" t="str">
        <f t="shared" si="88"/>
        <v>25.08.2016</v>
      </c>
      <c r="M1446">
        <v>1446</v>
      </c>
      <c r="N1446" s="272" t="s">
        <v>916</v>
      </c>
      <c r="O1446">
        <v>1446</v>
      </c>
      <c r="P1446" s="266">
        <f t="shared" si="89"/>
        <v>42607</v>
      </c>
      <c r="Q1446">
        <f t="shared" si="91"/>
        <v>1446</v>
      </c>
    </row>
    <row r="1447" spans="2:17">
      <c r="B1447">
        <f t="shared" si="90"/>
        <v>1447</v>
      </c>
      <c r="C1447" s="266">
        <v>43758</v>
      </c>
      <c r="E1447" s="269">
        <v>43758</v>
      </c>
      <c r="G1447" s="269" t="s">
        <v>282</v>
      </c>
      <c r="H1447" s="275">
        <v>2019</v>
      </c>
      <c r="J1447" s="271">
        <v>2016</v>
      </c>
      <c r="L1447" s="269" t="str">
        <f t="shared" si="88"/>
        <v>20.10.2016</v>
      </c>
      <c r="M1447">
        <v>1447</v>
      </c>
      <c r="N1447" s="272" t="s">
        <v>622</v>
      </c>
      <c r="O1447">
        <v>1447</v>
      </c>
      <c r="P1447" s="266">
        <f t="shared" si="89"/>
        <v>42663</v>
      </c>
      <c r="Q1447">
        <f t="shared" si="91"/>
        <v>1447</v>
      </c>
    </row>
    <row r="1448" spans="2:17">
      <c r="B1448">
        <f t="shared" si="90"/>
        <v>1448</v>
      </c>
      <c r="C1448" s="266">
        <v>43822</v>
      </c>
      <c r="E1448" s="269">
        <v>43822</v>
      </c>
      <c r="G1448" s="269" t="s">
        <v>432</v>
      </c>
      <c r="H1448" s="275">
        <v>2019</v>
      </c>
      <c r="J1448" s="271">
        <v>2016</v>
      </c>
      <c r="L1448" s="269" t="str">
        <f t="shared" si="88"/>
        <v>23.12.2016</v>
      </c>
      <c r="M1448">
        <v>1448</v>
      </c>
      <c r="N1448" s="272" t="s">
        <v>987</v>
      </c>
      <c r="O1448">
        <v>1448</v>
      </c>
      <c r="P1448" s="266">
        <f t="shared" si="89"/>
        <v>42727</v>
      </c>
      <c r="Q1448">
        <f t="shared" si="91"/>
        <v>1448</v>
      </c>
    </row>
    <row r="1449" spans="2:17">
      <c r="B1449">
        <f t="shared" si="90"/>
        <v>1449</v>
      </c>
      <c r="C1449" s="266">
        <v>44557</v>
      </c>
      <c r="E1449" s="269">
        <v>44557</v>
      </c>
      <c r="G1449" s="269" t="s">
        <v>284</v>
      </c>
      <c r="H1449" s="275">
        <v>2021</v>
      </c>
      <c r="J1449" s="271">
        <v>2016</v>
      </c>
      <c r="L1449" s="269" t="str">
        <f t="shared" si="88"/>
        <v>27.12.2016</v>
      </c>
      <c r="M1449">
        <v>1449</v>
      </c>
      <c r="N1449" s="272" t="s">
        <v>624</v>
      </c>
      <c r="O1449">
        <v>1449</v>
      </c>
      <c r="P1449" s="266">
        <f t="shared" si="89"/>
        <v>42731</v>
      </c>
      <c r="Q1449">
        <f t="shared" si="91"/>
        <v>1449</v>
      </c>
    </row>
    <row r="1450" spans="2:17">
      <c r="B1450">
        <f t="shared" si="90"/>
        <v>1450</v>
      </c>
      <c r="C1450" s="266">
        <v>44557</v>
      </c>
      <c r="E1450" s="269">
        <v>44557</v>
      </c>
      <c r="G1450" s="269" t="s">
        <v>284</v>
      </c>
      <c r="H1450" s="275">
        <v>2021</v>
      </c>
      <c r="J1450" s="271">
        <v>2016</v>
      </c>
      <c r="L1450" s="269" t="str">
        <f t="shared" si="88"/>
        <v>27.12.2016</v>
      </c>
      <c r="M1450">
        <v>1450</v>
      </c>
      <c r="N1450" s="272" t="s">
        <v>624</v>
      </c>
      <c r="O1450">
        <v>1450</v>
      </c>
      <c r="P1450" s="266">
        <f t="shared" si="89"/>
        <v>42731</v>
      </c>
      <c r="Q1450">
        <f t="shared" si="91"/>
        <v>1450</v>
      </c>
    </row>
    <row r="1451" spans="2:17">
      <c r="B1451">
        <f t="shared" si="90"/>
        <v>1451</v>
      </c>
      <c r="C1451" s="266">
        <v>43798</v>
      </c>
      <c r="E1451" s="269">
        <v>43798</v>
      </c>
      <c r="G1451" s="269" t="s">
        <v>231</v>
      </c>
      <c r="H1451" s="275">
        <v>2019</v>
      </c>
      <c r="J1451" s="271">
        <v>2016</v>
      </c>
      <c r="L1451" s="269" t="str">
        <f t="shared" si="88"/>
        <v>29.11.2016</v>
      </c>
      <c r="M1451">
        <v>1451</v>
      </c>
      <c r="N1451" s="272" t="s">
        <v>688</v>
      </c>
      <c r="O1451">
        <v>1451</v>
      </c>
      <c r="P1451" s="266">
        <f t="shared" si="89"/>
        <v>42703</v>
      </c>
      <c r="Q1451">
        <f t="shared" si="91"/>
        <v>1451</v>
      </c>
    </row>
    <row r="1452" spans="2:17">
      <c r="B1452">
        <f t="shared" si="90"/>
        <v>1452</v>
      </c>
      <c r="C1452" s="266">
        <v>43786</v>
      </c>
      <c r="E1452" s="269">
        <v>43786</v>
      </c>
      <c r="G1452" s="269" t="s">
        <v>410</v>
      </c>
      <c r="H1452" s="275">
        <v>2019</v>
      </c>
      <c r="J1452" s="271">
        <v>2016</v>
      </c>
      <c r="L1452" s="269" t="str">
        <f t="shared" si="88"/>
        <v>17.11.2016</v>
      </c>
      <c r="M1452">
        <v>1452</v>
      </c>
      <c r="N1452" s="272" t="s">
        <v>906</v>
      </c>
      <c r="O1452">
        <v>1452</v>
      </c>
      <c r="P1452" s="266">
        <f t="shared" si="89"/>
        <v>42691</v>
      </c>
      <c r="Q1452">
        <f t="shared" si="91"/>
        <v>1452</v>
      </c>
    </row>
    <row r="1453" spans="2:17">
      <c r="B1453">
        <f t="shared" si="90"/>
        <v>1453</v>
      </c>
      <c r="C1453" s="266"/>
      <c r="E1453" s="269"/>
      <c r="G1453" s="269"/>
      <c r="H1453" s="275"/>
      <c r="J1453" s="271"/>
      <c r="L1453" s="269" t="str">
        <f t="shared" si="88"/>
        <v/>
      </c>
      <c r="M1453">
        <v>1453</v>
      </c>
      <c r="N1453" s="272" t="s">
        <v>170</v>
      </c>
      <c r="O1453">
        <v>1453</v>
      </c>
      <c r="P1453" s="266"/>
      <c r="Q1453">
        <f t="shared" si="91"/>
        <v>1453</v>
      </c>
    </row>
    <row r="1454" spans="2:17">
      <c r="B1454">
        <f t="shared" si="90"/>
        <v>1454</v>
      </c>
      <c r="C1454" s="267"/>
      <c r="E1454" s="268"/>
      <c r="G1454" s="268"/>
      <c r="H1454" s="275"/>
      <c r="J1454" s="271"/>
      <c r="L1454" s="269" t="str">
        <f t="shared" si="88"/>
        <v/>
      </c>
      <c r="M1454">
        <v>1454</v>
      </c>
      <c r="N1454" s="273" t="s">
        <v>170</v>
      </c>
      <c r="O1454">
        <v>1454</v>
      </c>
      <c r="P1454" s="266"/>
      <c r="Q1454">
        <f t="shared" si="91"/>
        <v>1454</v>
      </c>
    </row>
    <row r="1455" spans="2:17">
      <c r="B1455">
        <f t="shared" si="90"/>
        <v>1455</v>
      </c>
      <c r="C1455" s="266"/>
      <c r="E1455" s="269"/>
      <c r="G1455" s="269"/>
      <c r="H1455" s="275"/>
      <c r="J1455" s="271"/>
      <c r="L1455" s="269" t="str">
        <f t="shared" si="88"/>
        <v/>
      </c>
      <c r="M1455">
        <v>1455</v>
      </c>
      <c r="N1455" s="272" t="s">
        <v>170</v>
      </c>
      <c r="O1455">
        <v>1455</v>
      </c>
      <c r="P1455" s="266"/>
      <c r="Q1455">
        <f t="shared" si="91"/>
        <v>1455</v>
      </c>
    </row>
    <row r="1456" spans="2:17">
      <c r="B1456">
        <f t="shared" si="90"/>
        <v>1456</v>
      </c>
      <c r="C1456" s="266">
        <v>43795</v>
      </c>
      <c r="E1456" s="269">
        <v>43795</v>
      </c>
      <c r="G1456" s="269" t="s">
        <v>424</v>
      </c>
      <c r="H1456" s="275">
        <v>2019</v>
      </c>
      <c r="J1456" s="271">
        <v>2014</v>
      </c>
      <c r="L1456" s="269" t="str">
        <f t="shared" si="88"/>
        <v>26.11.2014</v>
      </c>
      <c r="M1456">
        <v>1456</v>
      </c>
      <c r="N1456" s="272" t="s">
        <v>813</v>
      </c>
      <c r="O1456">
        <v>1456</v>
      </c>
      <c r="P1456" s="266">
        <f t="shared" si="89"/>
        <v>41969</v>
      </c>
      <c r="Q1456">
        <f t="shared" si="91"/>
        <v>1456</v>
      </c>
    </row>
    <row r="1457" spans="2:17">
      <c r="B1457">
        <f t="shared" si="90"/>
        <v>1457</v>
      </c>
      <c r="C1457" s="266">
        <v>43795</v>
      </c>
      <c r="E1457" s="269">
        <v>43795</v>
      </c>
      <c r="G1457" s="269" t="s">
        <v>424</v>
      </c>
      <c r="H1457" s="275">
        <v>2019</v>
      </c>
      <c r="J1457" s="271">
        <v>2014</v>
      </c>
      <c r="L1457" s="269" t="str">
        <f t="shared" si="88"/>
        <v>26.11.2014</v>
      </c>
      <c r="M1457">
        <v>1457</v>
      </c>
      <c r="N1457" s="272" t="s">
        <v>813</v>
      </c>
      <c r="O1457">
        <v>1457</v>
      </c>
      <c r="P1457" s="266">
        <f t="shared" si="89"/>
        <v>41969</v>
      </c>
      <c r="Q1457">
        <f t="shared" si="91"/>
        <v>1457</v>
      </c>
    </row>
    <row r="1458" spans="2:17">
      <c r="B1458">
        <f t="shared" si="90"/>
        <v>1458</v>
      </c>
      <c r="C1458" s="266">
        <v>44279</v>
      </c>
      <c r="E1458" s="269">
        <v>44279</v>
      </c>
      <c r="G1458" s="269" t="s">
        <v>339</v>
      </c>
      <c r="H1458" s="275">
        <v>2021</v>
      </c>
      <c r="J1458" s="271">
        <v>2016</v>
      </c>
      <c r="L1458" s="269" t="str">
        <f t="shared" si="88"/>
        <v>24.03.2016</v>
      </c>
      <c r="M1458">
        <v>1458</v>
      </c>
      <c r="N1458" s="272" t="s">
        <v>691</v>
      </c>
      <c r="O1458">
        <v>1458</v>
      </c>
      <c r="P1458" s="266">
        <f t="shared" si="89"/>
        <v>42453</v>
      </c>
      <c r="Q1458">
        <f t="shared" si="91"/>
        <v>1458</v>
      </c>
    </row>
    <row r="1459" spans="2:17">
      <c r="B1459">
        <f t="shared" si="90"/>
        <v>1459</v>
      </c>
      <c r="C1459" s="266">
        <v>42199</v>
      </c>
      <c r="E1459" s="269">
        <v>42199</v>
      </c>
      <c r="G1459" s="269" t="s">
        <v>323</v>
      </c>
      <c r="H1459" s="275">
        <v>2015</v>
      </c>
      <c r="J1459" s="271">
        <v>2010</v>
      </c>
      <c r="L1459" s="269" t="str">
        <f t="shared" si="88"/>
        <v>14.07.2010</v>
      </c>
      <c r="M1459">
        <v>1459</v>
      </c>
      <c r="N1459" s="272" t="s">
        <v>1470</v>
      </c>
      <c r="O1459">
        <v>1459</v>
      </c>
      <c r="P1459" s="266">
        <f t="shared" si="89"/>
        <v>40373</v>
      </c>
      <c r="Q1459">
        <f t="shared" si="91"/>
        <v>1459</v>
      </c>
    </row>
    <row r="1460" spans="2:17">
      <c r="B1460">
        <f t="shared" si="90"/>
        <v>1460</v>
      </c>
      <c r="C1460" s="266">
        <v>43250</v>
      </c>
      <c r="E1460" s="269">
        <v>43250</v>
      </c>
      <c r="G1460" s="269" t="s">
        <v>241</v>
      </c>
      <c r="H1460" s="275">
        <v>2018</v>
      </c>
      <c r="J1460" s="271">
        <v>2013</v>
      </c>
      <c r="L1460" s="269" t="str">
        <f t="shared" si="88"/>
        <v>30.05.2013</v>
      </c>
      <c r="M1460">
        <v>1460</v>
      </c>
      <c r="N1460" s="272" t="s">
        <v>689</v>
      </c>
      <c r="O1460">
        <v>1460</v>
      </c>
      <c r="P1460" s="266">
        <f t="shared" si="89"/>
        <v>41424</v>
      </c>
      <c r="Q1460">
        <f t="shared" si="91"/>
        <v>1460</v>
      </c>
    </row>
    <row r="1461" spans="2:17">
      <c r="B1461">
        <f t="shared" si="90"/>
        <v>1461</v>
      </c>
      <c r="C1461" s="266"/>
      <c r="E1461" s="269"/>
      <c r="G1461" s="269"/>
      <c r="H1461" s="275"/>
      <c r="J1461" s="271"/>
      <c r="L1461" s="269" t="str">
        <f t="shared" si="88"/>
        <v/>
      </c>
      <c r="M1461">
        <v>1461</v>
      </c>
      <c r="N1461" s="272" t="s">
        <v>170</v>
      </c>
      <c r="O1461">
        <v>1461</v>
      </c>
      <c r="P1461" s="266"/>
      <c r="Q1461">
        <f t="shared" si="91"/>
        <v>1461</v>
      </c>
    </row>
    <row r="1462" spans="2:17">
      <c r="B1462">
        <f t="shared" si="90"/>
        <v>1462</v>
      </c>
      <c r="C1462" s="266">
        <v>41643</v>
      </c>
      <c r="E1462" s="269">
        <v>41643</v>
      </c>
      <c r="G1462" s="269" t="s">
        <v>496</v>
      </c>
      <c r="H1462" s="275">
        <v>2014</v>
      </c>
      <c r="J1462" s="271">
        <v>2009</v>
      </c>
      <c r="L1462" s="269" t="str">
        <f t="shared" si="88"/>
        <v>04.01.2009</v>
      </c>
      <c r="M1462">
        <v>1462</v>
      </c>
      <c r="N1462" s="272" t="s">
        <v>1040</v>
      </c>
      <c r="O1462">
        <v>1462</v>
      </c>
      <c r="P1462" s="266">
        <f t="shared" si="89"/>
        <v>39817</v>
      </c>
      <c r="Q1462">
        <f t="shared" si="91"/>
        <v>1462</v>
      </c>
    </row>
    <row r="1463" spans="2:17">
      <c r="B1463">
        <f t="shared" si="90"/>
        <v>1463</v>
      </c>
      <c r="C1463" s="266">
        <v>44443</v>
      </c>
      <c r="E1463" s="269">
        <v>44443</v>
      </c>
      <c r="G1463" s="269" t="s">
        <v>418</v>
      </c>
      <c r="H1463" s="275">
        <v>2021</v>
      </c>
      <c r="J1463" s="271">
        <v>2016</v>
      </c>
      <c r="L1463" s="269" t="str">
        <f t="shared" si="88"/>
        <v>04.09.2016</v>
      </c>
      <c r="M1463">
        <v>1463</v>
      </c>
      <c r="N1463" s="272" t="s">
        <v>1471</v>
      </c>
      <c r="O1463">
        <v>1463</v>
      </c>
      <c r="P1463" s="266">
        <f t="shared" si="89"/>
        <v>42617</v>
      </c>
      <c r="Q1463">
        <f t="shared" si="91"/>
        <v>1463</v>
      </c>
    </row>
    <row r="1464" spans="2:17">
      <c r="B1464">
        <f t="shared" si="90"/>
        <v>1464</v>
      </c>
      <c r="C1464" s="266">
        <v>40633</v>
      </c>
      <c r="E1464" s="269">
        <v>40633</v>
      </c>
      <c r="G1464" s="269" t="s">
        <v>273</v>
      </c>
      <c r="H1464" s="275">
        <v>2011</v>
      </c>
      <c r="J1464" s="271">
        <v>2006</v>
      </c>
      <c r="L1464" s="269" t="str">
        <f t="shared" si="88"/>
        <v>31.03.2006</v>
      </c>
      <c r="M1464">
        <v>1464</v>
      </c>
      <c r="N1464" s="272" t="s">
        <v>1472</v>
      </c>
      <c r="O1464">
        <v>1464</v>
      </c>
      <c r="P1464" s="266">
        <f t="shared" si="89"/>
        <v>38807</v>
      </c>
      <c r="Q1464">
        <f t="shared" si="91"/>
        <v>1464</v>
      </c>
    </row>
    <row r="1465" spans="2:17">
      <c r="B1465">
        <f t="shared" si="90"/>
        <v>1465</v>
      </c>
      <c r="C1465" s="266"/>
      <c r="E1465" s="269"/>
      <c r="G1465" s="269"/>
      <c r="H1465" s="275"/>
      <c r="J1465" s="271"/>
      <c r="L1465" s="269" t="str">
        <f t="shared" si="88"/>
        <v/>
      </c>
      <c r="M1465">
        <v>1465</v>
      </c>
      <c r="N1465" s="272" t="s">
        <v>170</v>
      </c>
      <c r="O1465">
        <v>1465</v>
      </c>
      <c r="P1465" s="266"/>
      <c r="Q1465">
        <f t="shared" si="91"/>
        <v>1465</v>
      </c>
    </row>
    <row r="1466" spans="2:17">
      <c r="B1466">
        <f t="shared" si="90"/>
        <v>1466</v>
      </c>
      <c r="C1466" s="266">
        <v>39604</v>
      </c>
      <c r="E1466" s="269">
        <v>39604</v>
      </c>
      <c r="G1466" s="269" t="s">
        <v>1296</v>
      </c>
      <c r="H1466" s="275">
        <v>2008</v>
      </c>
      <c r="J1466" s="271">
        <v>2003</v>
      </c>
      <c r="L1466" s="269" t="str">
        <f t="shared" si="88"/>
        <v>05.06.2003</v>
      </c>
      <c r="M1466">
        <v>1466</v>
      </c>
      <c r="N1466" s="272" t="s">
        <v>1473</v>
      </c>
      <c r="O1466">
        <v>1466</v>
      </c>
      <c r="P1466" s="266">
        <f t="shared" si="89"/>
        <v>37777</v>
      </c>
      <c r="Q1466">
        <f t="shared" si="91"/>
        <v>1466</v>
      </c>
    </row>
    <row r="1467" spans="2:17">
      <c r="B1467">
        <f t="shared" si="90"/>
        <v>1467</v>
      </c>
      <c r="C1467" s="266">
        <v>42890</v>
      </c>
      <c r="E1467" s="269">
        <v>42890</v>
      </c>
      <c r="G1467" s="269" t="s">
        <v>473</v>
      </c>
      <c r="H1467" s="275">
        <v>2017</v>
      </c>
      <c r="J1467" s="271">
        <v>2012</v>
      </c>
      <c r="L1467" s="269" t="str">
        <f t="shared" si="88"/>
        <v>04.06.2012</v>
      </c>
      <c r="M1467">
        <v>1467</v>
      </c>
      <c r="N1467" s="272" t="s">
        <v>1256</v>
      </c>
      <c r="O1467">
        <v>1467</v>
      </c>
      <c r="P1467" s="266">
        <f t="shared" si="89"/>
        <v>41064</v>
      </c>
      <c r="Q1467">
        <f t="shared" si="91"/>
        <v>1467</v>
      </c>
    </row>
    <row r="1468" spans="2:17">
      <c r="B1468">
        <f t="shared" si="90"/>
        <v>1468</v>
      </c>
      <c r="C1468" s="266">
        <v>43861</v>
      </c>
      <c r="E1468" s="269">
        <v>43861</v>
      </c>
      <c r="G1468" s="269" t="s">
        <v>207</v>
      </c>
      <c r="H1468" s="275">
        <v>2020</v>
      </c>
      <c r="J1468" s="271">
        <v>2015</v>
      </c>
      <c r="L1468" s="269" t="str">
        <f t="shared" si="88"/>
        <v>31.01.2015</v>
      </c>
      <c r="M1468">
        <v>1468</v>
      </c>
      <c r="N1468" s="272" t="s">
        <v>758</v>
      </c>
      <c r="O1468">
        <v>1468</v>
      </c>
      <c r="P1468" s="266">
        <f t="shared" si="89"/>
        <v>42035</v>
      </c>
      <c r="Q1468">
        <f t="shared" si="91"/>
        <v>1468</v>
      </c>
    </row>
    <row r="1469" spans="2:17">
      <c r="B1469">
        <f t="shared" si="90"/>
        <v>1469</v>
      </c>
      <c r="C1469" s="266">
        <v>43254</v>
      </c>
      <c r="E1469" s="269">
        <v>43254</v>
      </c>
      <c r="G1469" s="269" t="s">
        <v>490</v>
      </c>
      <c r="H1469" s="275">
        <v>2018</v>
      </c>
      <c r="J1469" s="271">
        <v>2013</v>
      </c>
      <c r="L1469" s="269" t="str">
        <f t="shared" si="88"/>
        <v>03.06.2013</v>
      </c>
      <c r="M1469">
        <v>1469</v>
      </c>
      <c r="N1469" s="272" t="s">
        <v>1042</v>
      </c>
      <c r="O1469">
        <v>1469</v>
      </c>
      <c r="P1469" s="266">
        <f t="shared" si="89"/>
        <v>41428</v>
      </c>
      <c r="Q1469">
        <f t="shared" si="91"/>
        <v>1469</v>
      </c>
    </row>
    <row r="1470" spans="2:17">
      <c r="B1470">
        <f t="shared" si="90"/>
        <v>1470</v>
      </c>
      <c r="C1470" s="266">
        <v>44314</v>
      </c>
      <c r="E1470" s="269">
        <v>44314</v>
      </c>
      <c r="G1470" s="269" t="s">
        <v>204</v>
      </c>
      <c r="H1470" s="275">
        <v>2021</v>
      </c>
      <c r="J1470" s="271">
        <v>2016</v>
      </c>
      <c r="L1470" s="269" t="str">
        <f t="shared" si="88"/>
        <v>28.04.2016</v>
      </c>
      <c r="M1470">
        <v>1470</v>
      </c>
      <c r="N1470" s="272" t="s">
        <v>538</v>
      </c>
      <c r="O1470">
        <v>1470</v>
      </c>
      <c r="P1470" s="266">
        <f t="shared" si="89"/>
        <v>42488</v>
      </c>
      <c r="Q1470">
        <f t="shared" si="91"/>
        <v>1470</v>
      </c>
    </row>
    <row r="1471" spans="2:17">
      <c r="B1471">
        <f t="shared" si="90"/>
        <v>1471</v>
      </c>
      <c r="C1471" s="266">
        <v>43768</v>
      </c>
      <c r="E1471" s="269">
        <v>43768</v>
      </c>
      <c r="G1471" s="269" t="s">
        <v>245</v>
      </c>
      <c r="H1471" s="275">
        <v>2019</v>
      </c>
      <c r="J1471" s="271">
        <v>2014</v>
      </c>
      <c r="L1471" s="269" t="str">
        <f t="shared" si="88"/>
        <v>30.10.2014</v>
      </c>
      <c r="M1471">
        <v>1471</v>
      </c>
      <c r="N1471" s="272" t="s">
        <v>676</v>
      </c>
      <c r="O1471">
        <v>1471</v>
      </c>
      <c r="P1471" s="266">
        <f t="shared" si="89"/>
        <v>41942</v>
      </c>
      <c r="Q1471">
        <f t="shared" si="91"/>
        <v>1471</v>
      </c>
    </row>
    <row r="1472" spans="2:17">
      <c r="B1472">
        <f t="shared" si="90"/>
        <v>1472</v>
      </c>
      <c r="C1472" s="266">
        <v>41638</v>
      </c>
      <c r="E1472" s="269">
        <v>41638</v>
      </c>
      <c r="G1472" s="269" t="s">
        <v>265</v>
      </c>
      <c r="H1472" s="275">
        <v>2013</v>
      </c>
      <c r="J1472" s="271">
        <v>2008</v>
      </c>
      <c r="L1472" s="269" t="str">
        <f t="shared" si="88"/>
        <v>30.12.2008</v>
      </c>
      <c r="M1472">
        <v>1472</v>
      </c>
      <c r="N1472" s="272" t="s">
        <v>737</v>
      </c>
      <c r="O1472">
        <v>1472</v>
      </c>
      <c r="P1472" s="266">
        <f t="shared" si="89"/>
        <v>39812</v>
      </c>
      <c r="Q1472">
        <f t="shared" si="91"/>
        <v>1472</v>
      </c>
    </row>
    <row r="1473" spans="2:17">
      <c r="B1473">
        <f t="shared" si="90"/>
        <v>1473</v>
      </c>
      <c r="C1473" s="266"/>
      <c r="E1473" s="269"/>
      <c r="G1473" s="269"/>
      <c r="H1473" s="275"/>
      <c r="J1473" s="271"/>
      <c r="L1473" s="269" t="str">
        <f t="shared" si="88"/>
        <v/>
      </c>
      <c r="M1473">
        <v>1473</v>
      </c>
      <c r="N1473" s="272" t="s">
        <v>170</v>
      </c>
      <c r="O1473">
        <v>1473</v>
      </c>
      <c r="P1473" s="266"/>
      <c r="Q1473">
        <f t="shared" si="91"/>
        <v>1473</v>
      </c>
    </row>
    <row r="1474" spans="2:17">
      <c r="B1474">
        <f t="shared" si="90"/>
        <v>1474</v>
      </c>
      <c r="C1474" s="266">
        <v>43523</v>
      </c>
      <c r="E1474" s="269">
        <v>43523</v>
      </c>
      <c r="G1474" s="269" t="s">
        <v>522</v>
      </c>
      <c r="H1474" s="275">
        <v>2019</v>
      </c>
      <c r="J1474" s="271">
        <v>2014</v>
      </c>
      <c r="L1474" s="269" t="str">
        <f t="shared" ref="L1474:L1537" si="92">CONCATENATE(G1474,J1474)</f>
        <v>27.02.2014</v>
      </c>
      <c r="M1474">
        <v>1474</v>
      </c>
      <c r="N1474" s="272" t="s">
        <v>1474</v>
      </c>
      <c r="O1474">
        <v>1474</v>
      </c>
      <c r="P1474" s="266">
        <f t="shared" ref="P1474:P1537" si="93">VALUE(N1474)</f>
        <v>41697</v>
      </c>
      <c r="Q1474">
        <f t="shared" si="91"/>
        <v>1474</v>
      </c>
    </row>
    <row r="1475" spans="2:17">
      <c r="B1475">
        <f t="shared" ref="B1475:B1538" si="94">B1474+1</f>
        <v>1475</v>
      </c>
      <c r="C1475" s="266">
        <v>41760</v>
      </c>
      <c r="E1475" s="269">
        <v>41760</v>
      </c>
      <c r="G1475" s="269" t="s">
        <v>295</v>
      </c>
      <c r="H1475" s="275">
        <v>2014</v>
      </c>
      <c r="J1475" s="271">
        <v>2009</v>
      </c>
      <c r="L1475" s="269" t="str">
        <f t="shared" si="92"/>
        <v>01.05.2009</v>
      </c>
      <c r="M1475">
        <v>1475</v>
      </c>
      <c r="N1475" s="272" t="s">
        <v>1382</v>
      </c>
      <c r="O1475">
        <v>1475</v>
      </c>
      <c r="P1475" s="266">
        <f t="shared" si="93"/>
        <v>39934</v>
      </c>
      <c r="Q1475">
        <f t="shared" ref="Q1475:Q1538" si="95">Q1474+1</f>
        <v>1475</v>
      </c>
    </row>
    <row r="1476" spans="2:17">
      <c r="B1476">
        <f t="shared" si="94"/>
        <v>1476</v>
      </c>
      <c r="C1476" s="266">
        <v>43555</v>
      </c>
      <c r="E1476" s="269">
        <v>43555</v>
      </c>
      <c r="G1476" s="269" t="s">
        <v>273</v>
      </c>
      <c r="H1476" s="275">
        <v>2019</v>
      </c>
      <c r="J1476" s="271">
        <v>2014</v>
      </c>
      <c r="L1476" s="269" t="str">
        <f t="shared" si="92"/>
        <v>31.03.2014</v>
      </c>
      <c r="M1476">
        <v>1476</v>
      </c>
      <c r="N1476" s="272" t="s">
        <v>1475</v>
      </c>
      <c r="O1476">
        <v>1476</v>
      </c>
      <c r="P1476" s="266">
        <f t="shared" si="93"/>
        <v>41729</v>
      </c>
      <c r="Q1476">
        <f t="shared" si="95"/>
        <v>1476</v>
      </c>
    </row>
    <row r="1477" spans="2:17">
      <c r="B1477">
        <f t="shared" si="94"/>
        <v>1477</v>
      </c>
      <c r="C1477" s="266"/>
      <c r="E1477" s="269"/>
      <c r="G1477" s="269"/>
      <c r="H1477" s="275"/>
      <c r="J1477" s="271"/>
      <c r="L1477" s="269" t="str">
        <f t="shared" si="92"/>
        <v/>
      </c>
      <c r="M1477">
        <v>1477</v>
      </c>
      <c r="N1477" s="272" t="s">
        <v>170</v>
      </c>
      <c r="O1477">
        <v>1477</v>
      </c>
      <c r="P1477" s="266"/>
      <c r="Q1477">
        <f t="shared" si="95"/>
        <v>1477</v>
      </c>
    </row>
    <row r="1478" spans="2:17">
      <c r="B1478">
        <f t="shared" si="94"/>
        <v>1478</v>
      </c>
      <c r="C1478" s="266">
        <v>42327</v>
      </c>
      <c r="E1478" s="269">
        <v>42327</v>
      </c>
      <c r="G1478" s="269" t="s">
        <v>365</v>
      </c>
      <c r="H1478" s="275">
        <v>2015</v>
      </c>
      <c r="J1478" s="271">
        <v>2012</v>
      </c>
      <c r="L1478" s="269" t="str">
        <f t="shared" si="92"/>
        <v>19.11.2012</v>
      </c>
      <c r="M1478">
        <v>1478</v>
      </c>
      <c r="N1478" s="272" t="s">
        <v>1043</v>
      </c>
      <c r="O1478">
        <v>1478</v>
      </c>
      <c r="P1478" s="266">
        <f t="shared" si="93"/>
        <v>41232</v>
      </c>
      <c r="Q1478">
        <f t="shared" si="95"/>
        <v>1478</v>
      </c>
    </row>
    <row r="1479" spans="2:17">
      <c r="B1479">
        <f t="shared" si="94"/>
        <v>1479</v>
      </c>
      <c r="C1479" s="266">
        <v>41328</v>
      </c>
      <c r="E1479" s="269">
        <v>41328</v>
      </c>
      <c r="G1479" s="269" t="s">
        <v>238</v>
      </c>
      <c r="H1479" s="275">
        <v>2013</v>
      </c>
      <c r="J1479" s="271">
        <v>2010</v>
      </c>
      <c r="L1479" s="269" t="str">
        <f t="shared" si="92"/>
        <v>23.02.2010</v>
      </c>
      <c r="M1479">
        <v>1479</v>
      </c>
      <c r="N1479" s="272" t="s">
        <v>1044</v>
      </c>
      <c r="O1479">
        <v>1479</v>
      </c>
      <c r="P1479" s="266">
        <f t="shared" si="93"/>
        <v>40232</v>
      </c>
      <c r="Q1479">
        <f t="shared" si="95"/>
        <v>1479</v>
      </c>
    </row>
    <row r="1480" spans="2:17">
      <c r="B1480">
        <f t="shared" si="94"/>
        <v>1480</v>
      </c>
      <c r="C1480" s="266">
        <v>38802</v>
      </c>
      <c r="E1480" s="269">
        <v>38802</v>
      </c>
      <c r="G1480" s="269" t="s">
        <v>398</v>
      </c>
      <c r="H1480" s="275">
        <v>2006</v>
      </c>
      <c r="J1480" s="271">
        <v>2001</v>
      </c>
      <c r="L1480" s="269" t="str">
        <f t="shared" si="92"/>
        <v>26.03.2001</v>
      </c>
      <c r="M1480">
        <v>1480</v>
      </c>
      <c r="N1480" s="272" t="s">
        <v>1476</v>
      </c>
      <c r="O1480">
        <v>1480</v>
      </c>
      <c r="P1480" s="266">
        <f t="shared" si="93"/>
        <v>36976</v>
      </c>
      <c r="Q1480">
        <f t="shared" si="95"/>
        <v>1480</v>
      </c>
    </row>
    <row r="1481" spans="2:17">
      <c r="B1481">
        <f t="shared" si="94"/>
        <v>1481</v>
      </c>
      <c r="C1481" s="266">
        <v>43235</v>
      </c>
      <c r="E1481" s="269">
        <v>43235</v>
      </c>
      <c r="G1481" s="269" t="s">
        <v>451</v>
      </c>
      <c r="H1481" s="275">
        <v>2018</v>
      </c>
      <c r="J1481" s="271">
        <v>2013</v>
      </c>
      <c r="L1481" s="269" t="str">
        <f t="shared" si="92"/>
        <v>15.05.2013</v>
      </c>
      <c r="M1481">
        <v>1481</v>
      </c>
      <c r="N1481" s="272" t="s">
        <v>918</v>
      </c>
      <c r="O1481">
        <v>1481</v>
      </c>
      <c r="P1481" s="266">
        <f t="shared" si="93"/>
        <v>41409</v>
      </c>
      <c r="Q1481">
        <f t="shared" si="95"/>
        <v>1481</v>
      </c>
    </row>
    <row r="1482" spans="2:17">
      <c r="B1482">
        <f t="shared" si="94"/>
        <v>1482</v>
      </c>
      <c r="C1482" s="266">
        <v>43130</v>
      </c>
      <c r="E1482" s="269">
        <v>43130</v>
      </c>
      <c r="G1482" s="269" t="s">
        <v>235</v>
      </c>
      <c r="H1482" s="275">
        <v>2018</v>
      </c>
      <c r="J1482" s="271">
        <v>2013</v>
      </c>
      <c r="L1482" s="269" t="str">
        <f t="shared" si="92"/>
        <v>30.01.2013</v>
      </c>
      <c r="M1482">
        <v>1482</v>
      </c>
      <c r="N1482" s="272" t="s">
        <v>1046</v>
      </c>
      <c r="O1482">
        <v>1482</v>
      </c>
      <c r="P1482" s="266">
        <f t="shared" si="93"/>
        <v>41304</v>
      </c>
      <c r="Q1482">
        <f t="shared" si="95"/>
        <v>1482</v>
      </c>
    </row>
    <row r="1483" spans="2:17">
      <c r="B1483">
        <f t="shared" si="94"/>
        <v>1483</v>
      </c>
      <c r="C1483" s="266">
        <v>41361</v>
      </c>
      <c r="E1483" s="269">
        <v>41361</v>
      </c>
      <c r="G1483" s="269" t="s">
        <v>217</v>
      </c>
      <c r="H1483" s="275">
        <v>2013</v>
      </c>
      <c r="J1483" s="271">
        <v>2008</v>
      </c>
      <c r="L1483" s="269" t="str">
        <f t="shared" si="92"/>
        <v>28.03.2008</v>
      </c>
      <c r="M1483">
        <v>1483</v>
      </c>
      <c r="N1483" s="272" t="s">
        <v>1477</v>
      </c>
      <c r="O1483">
        <v>1483</v>
      </c>
      <c r="P1483" s="266">
        <f t="shared" si="93"/>
        <v>39535</v>
      </c>
      <c r="Q1483">
        <f t="shared" si="95"/>
        <v>1483</v>
      </c>
    </row>
    <row r="1484" spans="2:17">
      <c r="B1484">
        <f t="shared" si="94"/>
        <v>1484</v>
      </c>
      <c r="C1484" s="266">
        <v>43349</v>
      </c>
      <c r="E1484" s="269">
        <v>43349</v>
      </c>
      <c r="G1484" s="269" t="s">
        <v>474</v>
      </c>
      <c r="H1484" s="275">
        <v>2018</v>
      </c>
      <c r="J1484" s="271">
        <v>2013</v>
      </c>
      <c r="L1484" s="269" t="str">
        <f t="shared" si="92"/>
        <v>06.09.2013</v>
      </c>
      <c r="M1484">
        <v>1484</v>
      </c>
      <c r="N1484" s="272" t="s">
        <v>1478</v>
      </c>
      <c r="O1484">
        <v>1484</v>
      </c>
      <c r="P1484" s="266">
        <f t="shared" si="93"/>
        <v>41523</v>
      </c>
      <c r="Q1484">
        <f t="shared" si="95"/>
        <v>1484</v>
      </c>
    </row>
    <row r="1485" spans="2:17">
      <c r="B1485">
        <f t="shared" si="94"/>
        <v>1485</v>
      </c>
      <c r="C1485" s="266">
        <v>43640</v>
      </c>
      <c r="E1485" s="269">
        <v>43640</v>
      </c>
      <c r="G1485" s="269" t="s">
        <v>185</v>
      </c>
      <c r="H1485" s="275">
        <v>2019</v>
      </c>
      <c r="J1485" s="271">
        <v>2014</v>
      </c>
      <c r="L1485" s="269" t="str">
        <f t="shared" si="92"/>
        <v>24.06.2014</v>
      </c>
      <c r="M1485">
        <v>1485</v>
      </c>
      <c r="N1485" s="272" t="s">
        <v>1479</v>
      </c>
      <c r="O1485">
        <v>1485</v>
      </c>
      <c r="P1485" s="266">
        <f t="shared" si="93"/>
        <v>41814</v>
      </c>
      <c r="Q1485">
        <f t="shared" si="95"/>
        <v>1485</v>
      </c>
    </row>
    <row r="1486" spans="2:17">
      <c r="B1486">
        <f t="shared" si="94"/>
        <v>1486</v>
      </c>
      <c r="C1486" s="266">
        <v>43434</v>
      </c>
      <c r="E1486" s="269">
        <v>43434</v>
      </c>
      <c r="G1486" s="269" t="s">
        <v>346</v>
      </c>
      <c r="H1486" s="275">
        <v>2018</v>
      </c>
      <c r="J1486" s="271">
        <v>2015</v>
      </c>
      <c r="L1486" s="269" t="str">
        <f t="shared" si="92"/>
        <v>30.11.2015</v>
      </c>
      <c r="M1486">
        <v>1486</v>
      </c>
      <c r="N1486" s="272" t="s">
        <v>716</v>
      </c>
      <c r="O1486">
        <v>1486</v>
      </c>
      <c r="P1486" s="266">
        <f t="shared" si="93"/>
        <v>42338</v>
      </c>
      <c r="Q1486">
        <f t="shared" si="95"/>
        <v>1486</v>
      </c>
    </row>
    <row r="1487" spans="2:17">
      <c r="B1487">
        <f t="shared" si="94"/>
        <v>1487</v>
      </c>
      <c r="C1487" s="266">
        <v>43859</v>
      </c>
      <c r="E1487" s="269">
        <v>43859</v>
      </c>
      <c r="G1487" s="269" t="s">
        <v>405</v>
      </c>
      <c r="H1487" s="275">
        <v>2020</v>
      </c>
      <c r="J1487" s="271">
        <v>2015</v>
      </c>
      <c r="L1487" s="269" t="str">
        <f t="shared" si="92"/>
        <v>29.01.2015</v>
      </c>
      <c r="M1487">
        <v>1487</v>
      </c>
      <c r="N1487" s="272" t="s">
        <v>780</v>
      </c>
      <c r="O1487">
        <v>1487</v>
      </c>
      <c r="P1487" s="266">
        <f t="shared" si="93"/>
        <v>42033</v>
      </c>
      <c r="Q1487">
        <f t="shared" si="95"/>
        <v>1487</v>
      </c>
    </row>
    <row r="1488" spans="2:17">
      <c r="B1488">
        <f t="shared" si="94"/>
        <v>1488</v>
      </c>
      <c r="C1488" s="266">
        <v>43609</v>
      </c>
      <c r="E1488" s="269">
        <v>43609</v>
      </c>
      <c r="G1488" s="269" t="s">
        <v>212</v>
      </c>
      <c r="H1488" s="275">
        <v>2019</v>
      </c>
      <c r="J1488" s="271">
        <v>2016</v>
      </c>
      <c r="L1488" s="269" t="str">
        <f t="shared" si="92"/>
        <v>24.05.2016</v>
      </c>
      <c r="M1488">
        <v>1488</v>
      </c>
      <c r="N1488" s="272" t="s">
        <v>546</v>
      </c>
      <c r="O1488">
        <v>1488</v>
      </c>
      <c r="P1488" s="266">
        <f t="shared" si="93"/>
        <v>42514</v>
      </c>
      <c r="Q1488">
        <f t="shared" si="95"/>
        <v>1488</v>
      </c>
    </row>
    <row r="1489" spans="2:17">
      <c r="B1489">
        <f t="shared" si="94"/>
        <v>1489</v>
      </c>
      <c r="C1489" s="266">
        <v>43615</v>
      </c>
      <c r="E1489" s="269">
        <v>43615</v>
      </c>
      <c r="G1489" s="269" t="s">
        <v>241</v>
      </c>
      <c r="H1489" s="275">
        <v>2019</v>
      </c>
      <c r="J1489" s="271">
        <v>2016</v>
      </c>
      <c r="L1489" s="269" t="str">
        <f t="shared" si="92"/>
        <v>30.05.2016</v>
      </c>
      <c r="M1489">
        <v>1489</v>
      </c>
      <c r="N1489" s="272" t="s">
        <v>572</v>
      </c>
      <c r="O1489">
        <v>1489</v>
      </c>
      <c r="P1489" s="266">
        <f t="shared" si="93"/>
        <v>42520</v>
      </c>
      <c r="Q1489">
        <f t="shared" si="95"/>
        <v>1489</v>
      </c>
    </row>
    <row r="1490" spans="2:17">
      <c r="B1490">
        <f t="shared" si="94"/>
        <v>1490</v>
      </c>
      <c r="C1490" s="266">
        <v>41227</v>
      </c>
      <c r="E1490" s="269">
        <v>41227</v>
      </c>
      <c r="G1490" s="269" t="s">
        <v>495</v>
      </c>
      <c r="H1490" s="275">
        <v>2012</v>
      </c>
      <c r="J1490" s="271">
        <v>2007</v>
      </c>
      <c r="L1490" s="269" t="str">
        <f t="shared" si="92"/>
        <v>14.11.2007</v>
      </c>
      <c r="M1490">
        <v>1490</v>
      </c>
      <c r="N1490" s="272" t="s">
        <v>1049</v>
      </c>
      <c r="O1490">
        <v>1490</v>
      </c>
      <c r="P1490" s="266">
        <f t="shared" si="93"/>
        <v>39400</v>
      </c>
      <c r="Q1490">
        <f t="shared" si="95"/>
        <v>1490</v>
      </c>
    </row>
    <row r="1491" spans="2:17">
      <c r="B1491">
        <f t="shared" si="94"/>
        <v>1491</v>
      </c>
      <c r="C1491" s="266">
        <v>40962</v>
      </c>
      <c r="E1491" s="269">
        <v>40962</v>
      </c>
      <c r="G1491" s="269" t="s">
        <v>238</v>
      </c>
      <c r="H1491" s="275">
        <v>2012</v>
      </c>
      <c r="J1491" s="271">
        <v>2009</v>
      </c>
      <c r="L1491" s="269" t="str">
        <f t="shared" si="92"/>
        <v>23.02.2009</v>
      </c>
      <c r="M1491">
        <v>1491</v>
      </c>
      <c r="N1491" s="272" t="s">
        <v>1050</v>
      </c>
      <c r="O1491">
        <v>1491</v>
      </c>
      <c r="P1491" s="266">
        <f t="shared" si="93"/>
        <v>39867</v>
      </c>
      <c r="Q1491">
        <f t="shared" si="95"/>
        <v>1491</v>
      </c>
    </row>
    <row r="1492" spans="2:17">
      <c r="B1492">
        <f t="shared" si="94"/>
        <v>1492</v>
      </c>
      <c r="C1492" s="266">
        <v>44085</v>
      </c>
      <c r="E1492" s="269">
        <v>44085</v>
      </c>
      <c r="G1492" s="269" t="s">
        <v>509</v>
      </c>
      <c r="H1492" s="275">
        <v>2020</v>
      </c>
      <c r="J1492" s="271">
        <v>2015</v>
      </c>
      <c r="L1492" s="269" t="str">
        <f t="shared" si="92"/>
        <v>11.09.2015</v>
      </c>
      <c r="M1492">
        <v>1492</v>
      </c>
      <c r="N1492" s="272" t="s">
        <v>1306</v>
      </c>
      <c r="O1492">
        <v>1492</v>
      </c>
      <c r="P1492" s="266">
        <f t="shared" si="93"/>
        <v>42258</v>
      </c>
      <c r="Q1492">
        <f t="shared" si="95"/>
        <v>1492</v>
      </c>
    </row>
    <row r="1493" spans="2:17">
      <c r="B1493">
        <f t="shared" si="94"/>
        <v>1493</v>
      </c>
      <c r="C1493" s="266"/>
      <c r="E1493" s="269"/>
      <c r="G1493" s="269"/>
      <c r="H1493" s="275"/>
      <c r="J1493" s="271"/>
      <c r="L1493" s="269" t="str">
        <f t="shared" si="92"/>
        <v/>
      </c>
      <c r="M1493">
        <v>1493</v>
      </c>
      <c r="N1493" s="272" t="s">
        <v>170</v>
      </c>
      <c r="O1493">
        <v>1493</v>
      </c>
      <c r="P1493" s="266"/>
      <c r="Q1493">
        <f t="shared" si="95"/>
        <v>1493</v>
      </c>
    </row>
    <row r="1494" spans="2:17">
      <c r="B1494">
        <f t="shared" si="94"/>
        <v>1494</v>
      </c>
      <c r="C1494" s="266"/>
      <c r="E1494" s="269"/>
      <c r="G1494" s="269"/>
      <c r="H1494" s="275"/>
      <c r="J1494" s="271"/>
      <c r="L1494" s="269" t="str">
        <f t="shared" si="92"/>
        <v/>
      </c>
      <c r="M1494">
        <v>1494</v>
      </c>
      <c r="N1494" s="272" t="s">
        <v>170</v>
      </c>
      <c r="O1494">
        <v>1494</v>
      </c>
      <c r="P1494" s="266"/>
      <c r="Q1494">
        <f t="shared" si="95"/>
        <v>1494</v>
      </c>
    </row>
    <row r="1495" spans="2:17">
      <c r="B1495">
        <f t="shared" si="94"/>
        <v>1495</v>
      </c>
      <c r="C1495" s="266">
        <v>42124</v>
      </c>
      <c r="E1495" s="269">
        <v>42124</v>
      </c>
      <c r="G1495" s="269" t="s">
        <v>225</v>
      </c>
      <c r="H1495" s="275">
        <v>2015</v>
      </c>
      <c r="J1495" s="271">
        <v>2010</v>
      </c>
      <c r="L1495" s="269" t="str">
        <f t="shared" si="92"/>
        <v>30.04.2010</v>
      </c>
      <c r="M1495">
        <v>1495</v>
      </c>
      <c r="N1495" s="272" t="s">
        <v>1480</v>
      </c>
      <c r="O1495">
        <v>1495</v>
      </c>
      <c r="P1495" s="266">
        <f t="shared" si="93"/>
        <v>40298</v>
      </c>
      <c r="Q1495">
        <f t="shared" si="95"/>
        <v>1495</v>
      </c>
    </row>
    <row r="1496" spans="2:17">
      <c r="B1496">
        <f t="shared" si="94"/>
        <v>1496</v>
      </c>
      <c r="C1496" s="266">
        <v>42967</v>
      </c>
      <c r="E1496" s="269">
        <v>42967</v>
      </c>
      <c r="G1496" s="269" t="s">
        <v>299</v>
      </c>
      <c r="H1496" s="275">
        <v>2017</v>
      </c>
      <c r="J1496" s="271">
        <v>2012</v>
      </c>
      <c r="L1496" s="269" t="str">
        <f t="shared" si="92"/>
        <v>20.08.2012</v>
      </c>
      <c r="M1496">
        <v>1496</v>
      </c>
      <c r="N1496" s="272" t="s">
        <v>1481</v>
      </c>
      <c r="O1496">
        <v>1496</v>
      </c>
      <c r="P1496" s="266">
        <f t="shared" si="93"/>
        <v>41141</v>
      </c>
      <c r="Q1496">
        <f t="shared" si="95"/>
        <v>1496</v>
      </c>
    </row>
    <row r="1497" spans="2:17">
      <c r="B1497">
        <f t="shared" si="94"/>
        <v>1497</v>
      </c>
      <c r="C1497" s="266">
        <v>44196</v>
      </c>
      <c r="E1497" s="269">
        <v>44196</v>
      </c>
      <c r="G1497" s="269" t="s">
        <v>256</v>
      </c>
      <c r="H1497" s="275">
        <v>2020</v>
      </c>
      <c r="J1497" s="271">
        <v>2015</v>
      </c>
      <c r="L1497" s="269" t="str">
        <f t="shared" si="92"/>
        <v>31.12.2015</v>
      </c>
      <c r="M1497">
        <v>1497</v>
      </c>
      <c r="N1497" s="272" t="s">
        <v>830</v>
      </c>
      <c r="O1497">
        <v>1497</v>
      </c>
      <c r="P1497" s="266">
        <f t="shared" si="93"/>
        <v>42369</v>
      </c>
      <c r="Q1497">
        <f t="shared" si="95"/>
        <v>1497</v>
      </c>
    </row>
    <row r="1498" spans="2:17">
      <c r="B1498">
        <f t="shared" si="94"/>
        <v>1498</v>
      </c>
      <c r="C1498" s="266">
        <v>43485</v>
      </c>
      <c r="E1498" s="269">
        <v>43485</v>
      </c>
      <c r="G1498" s="269" t="s">
        <v>312</v>
      </c>
      <c r="H1498" s="275">
        <v>2019</v>
      </c>
      <c r="J1498" s="271">
        <v>2014</v>
      </c>
      <c r="L1498" s="269" t="str">
        <f t="shared" si="92"/>
        <v>20.01.2014</v>
      </c>
      <c r="M1498">
        <v>1498</v>
      </c>
      <c r="N1498" s="272" t="s">
        <v>655</v>
      </c>
      <c r="O1498">
        <v>1498</v>
      </c>
      <c r="P1498" s="266">
        <f t="shared" si="93"/>
        <v>41659</v>
      </c>
      <c r="Q1498">
        <f t="shared" si="95"/>
        <v>1498</v>
      </c>
    </row>
    <row r="1499" spans="2:17">
      <c r="B1499">
        <f t="shared" si="94"/>
        <v>1499</v>
      </c>
      <c r="C1499" s="266">
        <v>42003</v>
      </c>
      <c r="E1499" s="269">
        <v>42003</v>
      </c>
      <c r="G1499" s="269" t="s">
        <v>265</v>
      </c>
      <c r="H1499" s="275">
        <v>2014</v>
      </c>
      <c r="J1499" s="271">
        <v>2009</v>
      </c>
      <c r="L1499" s="269" t="str">
        <f t="shared" si="92"/>
        <v>30.12.2009</v>
      </c>
      <c r="M1499">
        <v>1499</v>
      </c>
      <c r="N1499" s="272" t="s">
        <v>1427</v>
      </c>
      <c r="O1499">
        <v>1499</v>
      </c>
      <c r="P1499" s="266">
        <f t="shared" si="93"/>
        <v>40177</v>
      </c>
      <c r="Q1499">
        <f t="shared" si="95"/>
        <v>1499</v>
      </c>
    </row>
    <row r="1500" spans="2:17">
      <c r="B1500">
        <f t="shared" si="94"/>
        <v>1500</v>
      </c>
      <c r="C1500" s="266">
        <v>43860</v>
      </c>
      <c r="E1500" s="269">
        <v>43860</v>
      </c>
      <c r="G1500" s="269" t="s">
        <v>235</v>
      </c>
      <c r="H1500" s="275">
        <v>2020</v>
      </c>
      <c r="J1500" s="271">
        <v>2015</v>
      </c>
      <c r="L1500" s="269" t="str">
        <f t="shared" si="92"/>
        <v>30.01.2015</v>
      </c>
      <c r="M1500">
        <v>1500</v>
      </c>
      <c r="N1500" s="272" t="s">
        <v>965</v>
      </c>
      <c r="O1500">
        <v>1500</v>
      </c>
      <c r="P1500" s="266">
        <f t="shared" si="93"/>
        <v>42034</v>
      </c>
      <c r="Q1500">
        <f t="shared" si="95"/>
        <v>1500</v>
      </c>
    </row>
    <row r="1501" spans="2:17">
      <c r="B1501">
        <f t="shared" si="94"/>
        <v>1501</v>
      </c>
      <c r="C1501" s="266">
        <v>44151</v>
      </c>
      <c r="E1501" s="269">
        <v>44151</v>
      </c>
      <c r="G1501" s="269" t="s">
        <v>379</v>
      </c>
      <c r="H1501" s="275">
        <v>2020</v>
      </c>
      <c r="J1501" s="271">
        <v>2015</v>
      </c>
      <c r="L1501" s="269" t="str">
        <f t="shared" si="92"/>
        <v>16.11.2015</v>
      </c>
      <c r="M1501">
        <v>1501</v>
      </c>
      <c r="N1501" s="272" t="s">
        <v>1053</v>
      </c>
      <c r="O1501">
        <v>1501</v>
      </c>
      <c r="P1501" s="266">
        <f t="shared" si="93"/>
        <v>42324</v>
      </c>
      <c r="Q1501">
        <f t="shared" si="95"/>
        <v>1501</v>
      </c>
    </row>
    <row r="1502" spans="2:17">
      <c r="B1502">
        <f t="shared" si="94"/>
        <v>1502</v>
      </c>
      <c r="C1502" s="266">
        <v>42841</v>
      </c>
      <c r="E1502" s="269">
        <v>42841</v>
      </c>
      <c r="G1502" s="269" t="s">
        <v>329</v>
      </c>
      <c r="H1502" s="275">
        <v>2017</v>
      </c>
      <c r="J1502" s="271">
        <v>2012</v>
      </c>
      <c r="L1502" s="269" t="str">
        <f t="shared" si="92"/>
        <v>16.04.2012</v>
      </c>
      <c r="M1502">
        <v>1502</v>
      </c>
      <c r="N1502" s="272" t="s">
        <v>1309</v>
      </c>
      <c r="O1502">
        <v>1502</v>
      </c>
      <c r="P1502" s="266">
        <f t="shared" si="93"/>
        <v>41015</v>
      </c>
      <c r="Q1502">
        <f t="shared" si="95"/>
        <v>1502</v>
      </c>
    </row>
    <row r="1503" spans="2:17">
      <c r="B1503">
        <f t="shared" si="94"/>
        <v>1503</v>
      </c>
      <c r="C1503" s="266">
        <v>41960</v>
      </c>
      <c r="E1503" s="269">
        <v>41960</v>
      </c>
      <c r="G1503" s="269" t="s">
        <v>410</v>
      </c>
      <c r="H1503" s="275">
        <v>2014</v>
      </c>
      <c r="J1503" s="271">
        <v>2011</v>
      </c>
      <c r="L1503" s="269" t="str">
        <f t="shared" si="92"/>
        <v>17.11.2011</v>
      </c>
      <c r="M1503">
        <v>1503</v>
      </c>
      <c r="N1503" s="272" t="s">
        <v>1054</v>
      </c>
      <c r="O1503">
        <v>1503</v>
      </c>
      <c r="P1503" s="266">
        <f t="shared" si="93"/>
        <v>40864</v>
      </c>
      <c r="Q1503">
        <f t="shared" si="95"/>
        <v>1503</v>
      </c>
    </row>
    <row r="1504" spans="2:17">
      <c r="B1504">
        <f t="shared" si="94"/>
        <v>1504</v>
      </c>
      <c r="C1504" s="266">
        <v>43306</v>
      </c>
      <c r="E1504" s="269">
        <v>43306</v>
      </c>
      <c r="G1504" s="269" t="s">
        <v>444</v>
      </c>
      <c r="H1504" s="275">
        <v>2018</v>
      </c>
      <c r="J1504" s="271">
        <v>2013</v>
      </c>
      <c r="L1504" s="269" t="str">
        <f t="shared" si="92"/>
        <v>25.07.2013</v>
      </c>
      <c r="M1504">
        <v>1504</v>
      </c>
      <c r="N1504" s="272" t="s">
        <v>1482</v>
      </c>
      <c r="O1504">
        <v>1504</v>
      </c>
      <c r="P1504" s="266">
        <f t="shared" si="93"/>
        <v>41480</v>
      </c>
      <c r="Q1504">
        <f t="shared" si="95"/>
        <v>1504</v>
      </c>
    </row>
    <row r="1505" spans="2:17">
      <c r="B1505">
        <f t="shared" si="94"/>
        <v>1505</v>
      </c>
      <c r="C1505" s="266">
        <v>42843</v>
      </c>
      <c r="E1505" s="269">
        <v>42843</v>
      </c>
      <c r="G1505" s="269" t="s">
        <v>320</v>
      </c>
      <c r="H1505" s="275">
        <v>2017</v>
      </c>
      <c r="J1505" s="271">
        <v>2012</v>
      </c>
      <c r="L1505" s="269" t="str">
        <f t="shared" si="92"/>
        <v>18.04.2012</v>
      </c>
      <c r="M1505">
        <v>1505</v>
      </c>
      <c r="N1505" s="272" t="s">
        <v>1395</v>
      </c>
      <c r="O1505">
        <v>1505</v>
      </c>
      <c r="P1505" s="266">
        <f t="shared" si="93"/>
        <v>41017</v>
      </c>
      <c r="Q1505">
        <f t="shared" si="95"/>
        <v>1505</v>
      </c>
    </row>
    <row r="1506" spans="2:17">
      <c r="B1506">
        <f t="shared" si="94"/>
        <v>1506</v>
      </c>
      <c r="C1506" s="266">
        <v>42907</v>
      </c>
      <c r="E1506" s="269">
        <v>42907</v>
      </c>
      <c r="G1506" s="269" t="s">
        <v>415</v>
      </c>
      <c r="H1506" s="275">
        <v>2017</v>
      </c>
      <c r="J1506" s="271">
        <v>2012</v>
      </c>
      <c r="L1506" s="269" t="str">
        <f t="shared" si="92"/>
        <v>21.06.2012</v>
      </c>
      <c r="M1506">
        <v>1506</v>
      </c>
      <c r="N1506" s="272" t="s">
        <v>1056</v>
      </c>
      <c r="O1506">
        <v>1506</v>
      </c>
      <c r="P1506" s="266">
        <f t="shared" si="93"/>
        <v>41081</v>
      </c>
      <c r="Q1506">
        <f t="shared" si="95"/>
        <v>1506</v>
      </c>
    </row>
    <row r="1507" spans="2:17">
      <c r="B1507">
        <f t="shared" si="94"/>
        <v>1507</v>
      </c>
      <c r="C1507" s="266">
        <v>42559</v>
      </c>
      <c r="E1507" s="269">
        <v>42559</v>
      </c>
      <c r="G1507" s="269" t="s">
        <v>296</v>
      </c>
      <c r="H1507" s="275">
        <v>2016</v>
      </c>
      <c r="J1507" s="271">
        <v>2011</v>
      </c>
      <c r="L1507" s="269" t="str">
        <f t="shared" si="92"/>
        <v>08.07.2011</v>
      </c>
      <c r="M1507">
        <v>1507</v>
      </c>
      <c r="N1507" s="272" t="s">
        <v>870</v>
      </c>
      <c r="O1507">
        <v>1507</v>
      </c>
      <c r="P1507" s="266">
        <f t="shared" si="93"/>
        <v>40732</v>
      </c>
      <c r="Q1507">
        <f t="shared" si="95"/>
        <v>1507</v>
      </c>
    </row>
    <row r="1508" spans="2:17">
      <c r="B1508">
        <f t="shared" si="94"/>
        <v>1508</v>
      </c>
      <c r="C1508" s="266"/>
      <c r="E1508" s="269"/>
      <c r="G1508" s="269"/>
      <c r="H1508" s="275"/>
      <c r="J1508" s="271"/>
      <c r="L1508" s="269" t="str">
        <f t="shared" si="92"/>
        <v/>
      </c>
      <c r="M1508">
        <v>1508</v>
      </c>
      <c r="N1508" s="272" t="s">
        <v>170</v>
      </c>
      <c r="O1508">
        <v>1508</v>
      </c>
      <c r="P1508" s="266"/>
      <c r="Q1508">
        <f t="shared" si="95"/>
        <v>1508</v>
      </c>
    </row>
    <row r="1509" spans="2:17">
      <c r="B1509">
        <f t="shared" si="94"/>
        <v>1509</v>
      </c>
      <c r="C1509" s="266">
        <v>43438</v>
      </c>
      <c r="E1509" s="269">
        <v>43438</v>
      </c>
      <c r="G1509" s="269" t="s">
        <v>429</v>
      </c>
      <c r="H1509" s="275">
        <v>2018</v>
      </c>
      <c r="J1509" s="271">
        <v>2013</v>
      </c>
      <c r="L1509" s="269" t="str">
        <f t="shared" si="92"/>
        <v>04.12.2013</v>
      </c>
      <c r="M1509">
        <v>1509</v>
      </c>
      <c r="N1509" s="272" t="s">
        <v>1194</v>
      </c>
      <c r="O1509">
        <v>1509</v>
      </c>
      <c r="P1509" s="266">
        <f t="shared" si="93"/>
        <v>41612</v>
      </c>
      <c r="Q1509">
        <f t="shared" si="95"/>
        <v>1509</v>
      </c>
    </row>
    <row r="1510" spans="2:17">
      <c r="B1510">
        <f t="shared" si="94"/>
        <v>1510</v>
      </c>
      <c r="C1510" s="266">
        <v>43768</v>
      </c>
      <c r="E1510" s="269">
        <v>43768</v>
      </c>
      <c r="G1510" s="269" t="s">
        <v>245</v>
      </c>
      <c r="H1510" s="275">
        <v>2019</v>
      </c>
      <c r="J1510" s="271">
        <v>2014</v>
      </c>
      <c r="L1510" s="269" t="str">
        <f t="shared" si="92"/>
        <v>30.10.2014</v>
      </c>
      <c r="M1510">
        <v>1510</v>
      </c>
      <c r="N1510" s="272" t="s">
        <v>676</v>
      </c>
      <c r="O1510">
        <v>1510</v>
      </c>
      <c r="P1510" s="266">
        <f t="shared" si="93"/>
        <v>41942</v>
      </c>
      <c r="Q1510">
        <f t="shared" si="95"/>
        <v>1510</v>
      </c>
    </row>
    <row r="1511" spans="2:17">
      <c r="B1511">
        <f t="shared" si="94"/>
        <v>1511</v>
      </c>
      <c r="C1511" s="266">
        <v>44004</v>
      </c>
      <c r="E1511" s="269">
        <v>44004</v>
      </c>
      <c r="G1511" s="269" t="s">
        <v>300</v>
      </c>
      <c r="H1511" s="275">
        <v>2020</v>
      </c>
      <c r="J1511" s="271">
        <v>2015</v>
      </c>
      <c r="L1511" s="269" t="str">
        <f t="shared" si="92"/>
        <v>22.06.2015</v>
      </c>
      <c r="M1511">
        <v>1511</v>
      </c>
      <c r="N1511" s="272" t="s">
        <v>1057</v>
      </c>
      <c r="O1511">
        <v>1511</v>
      </c>
      <c r="P1511" s="266">
        <f t="shared" si="93"/>
        <v>42177</v>
      </c>
      <c r="Q1511">
        <f t="shared" si="95"/>
        <v>1511</v>
      </c>
    </row>
    <row r="1512" spans="2:17">
      <c r="B1512">
        <f t="shared" si="94"/>
        <v>1512</v>
      </c>
      <c r="C1512" s="266"/>
      <c r="E1512" s="269"/>
      <c r="G1512" s="269"/>
      <c r="H1512" s="275"/>
      <c r="J1512" s="271"/>
      <c r="L1512" s="269" t="str">
        <f t="shared" si="92"/>
        <v/>
      </c>
      <c r="M1512">
        <v>1512</v>
      </c>
      <c r="N1512" s="272" t="s">
        <v>170</v>
      </c>
      <c r="O1512">
        <v>1512</v>
      </c>
      <c r="P1512" s="266"/>
      <c r="Q1512">
        <f t="shared" si="95"/>
        <v>1512</v>
      </c>
    </row>
    <row r="1513" spans="2:17">
      <c r="B1513">
        <f t="shared" si="94"/>
        <v>1513</v>
      </c>
      <c r="C1513" s="266">
        <v>41564</v>
      </c>
      <c r="E1513" s="269">
        <v>41564</v>
      </c>
      <c r="G1513" s="269" t="s">
        <v>377</v>
      </c>
      <c r="H1513" s="275">
        <v>2013</v>
      </c>
      <c r="J1513" s="271">
        <v>2008</v>
      </c>
      <c r="L1513" s="269" t="str">
        <f t="shared" si="92"/>
        <v>17.10.2008</v>
      </c>
      <c r="M1513">
        <v>1513</v>
      </c>
      <c r="N1513" s="272" t="s">
        <v>1483</v>
      </c>
      <c r="O1513">
        <v>1513</v>
      </c>
      <c r="P1513" s="266">
        <f t="shared" si="93"/>
        <v>39738</v>
      </c>
      <c r="Q1513">
        <f t="shared" si="95"/>
        <v>1513</v>
      </c>
    </row>
    <row r="1514" spans="2:17">
      <c r="B1514">
        <f t="shared" si="94"/>
        <v>1514</v>
      </c>
      <c r="C1514" s="266"/>
      <c r="E1514" s="269"/>
      <c r="G1514" s="269"/>
      <c r="H1514" s="275"/>
      <c r="J1514" s="271"/>
      <c r="L1514" s="269" t="str">
        <f t="shared" si="92"/>
        <v/>
      </c>
      <c r="M1514">
        <v>1514</v>
      </c>
      <c r="N1514" s="272" t="s">
        <v>170</v>
      </c>
      <c r="O1514">
        <v>1514</v>
      </c>
      <c r="P1514" s="266"/>
      <c r="Q1514">
        <f t="shared" si="95"/>
        <v>1514</v>
      </c>
    </row>
    <row r="1515" spans="2:17">
      <c r="B1515">
        <f t="shared" si="94"/>
        <v>1515</v>
      </c>
      <c r="C1515" s="266">
        <v>44437</v>
      </c>
      <c r="E1515" s="269">
        <v>44437</v>
      </c>
      <c r="G1515" s="269" t="s">
        <v>208</v>
      </c>
      <c r="H1515" s="275">
        <v>2021</v>
      </c>
      <c r="J1515" s="271">
        <v>2016</v>
      </c>
      <c r="L1515" s="269" t="str">
        <f t="shared" si="92"/>
        <v>29.08.2016</v>
      </c>
      <c r="M1515">
        <v>1515</v>
      </c>
      <c r="N1515" s="272" t="s">
        <v>1319</v>
      </c>
      <c r="O1515">
        <v>1515</v>
      </c>
      <c r="P1515" s="266">
        <f t="shared" si="93"/>
        <v>42611</v>
      </c>
      <c r="Q1515">
        <f t="shared" si="95"/>
        <v>1515</v>
      </c>
    </row>
    <row r="1516" spans="2:17">
      <c r="B1516">
        <f t="shared" si="94"/>
        <v>1516</v>
      </c>
      <c r="C1516" s="266">
        <v>41817</v>
      </c>
      <c r="E1516" s="269">
        <v>41817</v>
      </c>
      <c r="G1516" s="269" t="s">
        <v>242</v>
      </c>
      <c r="H1516" s="275">
        <v>2014</v>
      </c>
      <c r="J1516" s="271">
        <v>2011</v>
      </c>
      <c r="L1516" s="269" t="str">
        <f t="shared" si="92"/>
        <v>27.06.2011</v>
      </c>
      <c r="M1516">
        <v>1516</v>
      </c>
      <c r="N1516" s="272" t="s">
        <v>1058</v>
      </c>
      <c r="O1516">
        <v>1516</v>
      </c>
      <c r="P1516" s="266">
        <f t="shared" si="93"/>
        <v>40721</v>
      </c>
      <c r="Q1516">
        <f t="shared" si="95"/>
        <v>1516</v>
      </c>
    </row>
    <row r="1517" spans="2:17">
      <c r="B1517">
        <f t="shared" si="94"/>
        <v>1517</v>
      </c>
      <c r="C1517" s="266">
        <v>42836</v>
      </c>
      <c r="E1517" s="269">
        <v>42836</v>
      </c>
      <c r="G1517" s="269" t="s">
        <v>461</v>
      </c>
      <c r="H1517" s="275">
        <v>2017</v>
      </c>
      <c r="J1517" s="271">
        <v>2012</v>
      </c>
      <c r="L1517" s="269" t="str">
        <f t="shared" si="92"/>
        <v>11.04.2012</v>
      </c>
      <c r="M1517">
        <v>1517</v>
      </c>
      <c r="N1517" s="272" t="s">
        <v>908</v>
      </c>
      <c r="O1517">
        <v>1517</v>
      </c>
      <c r="P1517" s="266">
        <f t="shared" si="93"/>
        <v>41010</v>
      </c>
      <c r="Q1517">
        <f t="shared" si="95"/>
        <v>1517</v>
      </c>
    </row>
    <row r="1518" spans="2:17">
      <c r="B1518">
        <f t="shared" si="94"/>
        <v>1518</v>
      </c>
      <c r="C1518" s="266">
        <v>39464</v>
      </c>
      <c r="E1518" s="269">
        <v>39464</v>
      </c>
      <c r="G1518" s="269" t="s">
        <v>1297</v>
      </c>
      <c r="H1518" s="275">
        <v>2008</v>
      </c>
      <c r="J1518" s="271">
        <v>2003</v>
      </c>
      <c r="L1518" s="269" t="str">
        <f t="shared" si="92"/>
        <v>17.01.2003</v>
      </c>
      <c r="M1518">
        <v>1518</v>
      </c>
      <c r="N1518" s="272" t="s">
        <v>1484</v>
      </c>
      <c r="O1518">
        <v>1518</v>
      </c>
      <c r="P1518" s="266">
        <f t="shared" si="93"/>
        <v>37638</v>
      </c>
      <c r="Q1518">
        <f t="shared" si="95"/>
        <v>1518</v>
      </c>
    </row>
    <row r="1519" spans="2:17">
      <c r="B1519">
        <f t="shared" si="94"/>
        <v>1519</v>
      </c>
      <c r="C1519" s="266">
        <v>42476</v>
      </c>
      <c r="E1519" s="269">
        <v>42476</v>
      </c>
      <c r="G1519" s="269" t="s">
        <v>329</v>
      </c>
      <c r="H1519" s="275">
        <v>2016</v>
      </c>
      <c r="J1519" s="271">
        <v>2013</v>
      </c>
      <c r="L1519" s="269" t="str">
        <f t="shared" si="92"/>
        <v>16.04.2013</v>
      </c>
      <c r="M1519">
        <v>1519</v>
      </c>
      <c r="N1519" s="272" t="s">
        <v>771</v>
      </c>
      <c r="O1519">
        <v>1519</v>
      </c>
      <c r="P1519" s="266">
        <f t="shared" si="93"/>
        <v>41380</v>
      </c>
      <c r="Q1519">
        <f t="shared" si="95"/>
        <v>1519</v>
      </c>
    </row>
    <row r="1520" spans="2:17">
      <c r="B1520">
        <f t="shared" si="94"/>
        <v>1520</v>
      </c>
      <c r="C1520" s="266">
        <v>43615</v>
      </c>
      <c r="E1520" s="269">
        <v>43615</v>
      </c>
      <c r="G1520" s="269" t="s">
        <v>241</v>
      </c>
      <c r="H1520" s="275">
        <v>2019</v>
      </c>
      <c r="J1520" s="271">
        <v>2016</v>
      </c>
      <c r="L1520" s="269" t="str">
        <f t="shared" si="92"/>
        <v>30.05.2016</v>
      </c>
      <c r="M1520">
        <v>1520</v>
      </c>
      <c r="N1520" s="272" t="s">
        <v>572</v>
      </c>
      <c r="O1520">
        <v>1520</v>
      </c>
      <c r="P1520" s="266">
        <f t="shared" si="93"/>
        <v>42520</v>
      </c>
      <c r="Q1520">
        <f t="shared" si="95"/>
        <v>1520</v>
      </c>
    </row>
    <row r="1521" spans="2:17">
      <c r="B1521">
        <f t="shared" si="94"/>
        <v>1521</v>
      </c>
      <c r="C1521" s="266">
        <v>43499</v>
      </c>
      <c r="E1521" s="269">
        <v>43499</v>
      </c>
      <c r="G1521" s="269" t="s">
        <v>395</v>
      </c>
      <c r="H1521" s="275">
        <v>2019</v>
      </c>
      <c r="J1521" s="271">
        <v>2014</v>
      </c>
      <c r="L1521" s="269" t="str">
        <f t="shared" si="92"/>
        <v>03.02.2014</v>
      </c>
      <c r="M1521">
        <v>1521</v>
      </c>
      <c r="N1521" s="272" t="s">
        <v>1059</v>
      </c>
      <c r="O1521">
        <v>1521</v>
      </c>
      <c r="P1521" s="266">
        <f t="shared" si="93"/>
        <v>41673</v>
      </c>
      <c r="Q1521">
        <f t="shared" si="95"/>
        <v>1521</v>
      </c>
    </row>
    <row r="1522" spans="2:17">
      <c r="B1522">
        <f t="shared" si="94"/>
        <v>1522</v>
      </c>
      <c r="C1522" s="266">
        <v>44165</v>
      </c>
      <c r="E1522" s="269">
        <v>44165</v>
      </c>
      <c r="G1522" s="269" t="s">
        <v>346</v>
      </c>
      <c r="H1522" s="275">
        <v>2020</v>
      </c>
      <c r="J1522" s="271">
        <v>2015</v>
      </c>
      <c r="L1522" s="269" t="str">
        <f t="shared" si="92"/>
        <v>30.11.2015</v>
      </c>
      <c r="M1522">
        <v>1522</v>
      </c>
      <c r="N1522" s="272" t="s">
        <v>716</v>
      </c>
      <c r="O1522">
        <v>1522</v>
      </c>
      <c r="P1522" s="266">
        <f t="shared" si="93"/>
        <v>42338</v>
      </c>
      <c r="Q1522">
        <f t="shared" si="95"/>
        <v>1522</v>
      </c>
    </row>
    <row r="1523" spans="2:17">
      <c r="B1523">
        <f t="shared" si="94"/>
        <v>1523</v>
      </c>
      <c r="C1523" s="266"/>
      <c r="E1523" s="269"/>
      <c r="G1523" s="269"/>
      <c r="H1523" s="275"/>
      <c r="J1523" s="271"/>
      <c r="L1523" s="269" t="str">
        <f t="shared" si="92"/>
        <v/>
      </c>
      <c r="M1523">
        <v>1523</v>
      </c>
      <c r="N1523" s="272" t="s">
        <v>170</v>
      </c>
      <c r="O1523">
        <v>1523</v>
      </c>
      <c r="P1523" s="266"/>
      <c r="Q1523">
        <f t="shared" si="95"/>
        <v>1523</v>
      </c>
    </row>
    <row r="1524" spans="2:17">
      <c r="B1524">
        <f t="shared" si="94"/>
        <v>1524</v>
      </c>
      <c r="C1524" s="266">
        <v>44444</v>
      </c>
      <c r="E1524" s="269">
        <v>44444</v>
      </c>
      <c r="G1524" s="269" t="s">
        <v>278</v>
      </c>
      <c r="H1524" s="275">
        <v>2021</v>
      </c>
      <c r="J1524" s="271">
        <v>2016</v>
      </c>
      <c r="L1524" s="269" t="str">
        <f t="shared" si="92"/>
        <v>05.09.2016</v>
      </c>
      <c r="M1524">
        <v>1524</v>
      </c>
      <c r="N1524" s="272" t="s">
        <v>615</v>
      </c>
      <c r="O1524">
        <v>1524</v>
      </c>
      <c r="P1524" s="266">
        <f t="shared" si="93"/>
        <v>42618</v>
      </c>
      <c r="Q1524">
        <f t="shared" si="95"/>
        <v>1524</v>
      </c>
    </row>
    <row r="1525" spans="2:17">
      <c r="B1525">
        <f t="shared" si="94"/>
        <v>1525</v>
      </c>
      <c r="C1525" s="266"/>
      <c r="E1525" s="269"/>
      <c r="G1525" s="269"/>
      <c r="H1525" s="275"/>
      <c r="J1525" s="271"/>
      <c r="L1525" s="269" t="str">
        <f t="shared" si="92"/>
        <v/>
      </c>
      <c r="M1525">
        <v>1525</v>
      </c>
      <c r="N1525" s="272" t="s">
        <v>170</v>
      </c>
      <c r="O1525">
        <v>1525</v>
      </c>
      <c r="P1525" s="266"/>
      <c r="Q1525">
        <f t="shared" si="95"/>
        <v>1525</v>
      </c>
    </row>
    <row r="1526" spans="2:17">
      <c r="B1526">
        <f t="shared" si="94"/>
        <v>1526</v>
      </c>
      <c r="C1526" s="266"/>
      <c r="E1526" s="269"/>
      <c r="G1526" s="269"/>
      <c r="H1526" s="275"/>
      <c r="J1526" s="271"/>
      <c r="L1526" s="269" t="str">
        <f t="shared" si="92"/>
        <v/>
      </c>
      <c r="M1526">
        <v>1526</v>
      </c>
      <c r="N1526" s="272" t="s">
        <v>170</v>
      </c>
      <c r="O1526">
        <v>1526</v>
      </c>
      <c r="P1526" s="266"/>
      <c r="Q1526">
        <f t="shared" si="95"/>
        <v>1526</v>
      </c>
    </row>
    <row r="1527" spans="2:17">
      <c r="B1527">
        <f t="shared" si="94"/>
        <v>1527</v>
      </c>
      <c r="C1527" s="266"/>
      <c r="E1527" s="269"/>
      <c r="G1527" s="269"/>
      <c r="H1527" s="275"/>
      <c r="J1527" s="271"/>
      <c r="L1527" s="269" t="str">
        <f t="shared" si="92"/>
        <v/>
      </c>
      <c r="M1527">
        <v>1527</v>
      </c>
      <c r="N1527" s="272" t="s">
        <v>170</v>
      </c>
      <c r="O1527">
        <v>1527</v>
      </c>
      <c r="P1527" s="266"/>
      <c r="Q1527">
        <f t="shared" si="95"/>
        <v>1527</v>
      </c>
    </row>
    <row r="1528" spans="2:17">
      <c r="B1528">
        <f t="shared" si="94"/>
        <v>1528</v>
      </c>
      <c r="C1528" s="266">
        <v>42457</v>
      </c>
      <c r="E1528" s="269">
        <v>42457</v>
      </c>
      <c r="G1528" s="269" t="s">
        <v>217</v>
      </c>
      <c r="H1528" s="275">
        <v>2016</v>
      </c>
      <c r="J1528" s="271">
        <v>2011</v>
      </c>
      <c r="L1528" s="269" t="str">
        <f t="shared" si="92"/>
        <v>28.03.2011</v>
      </c>
      <c r="M1528">
        <v>1528</v>
      </c>
      <c r="N1528" s="272" t="s">
        <v>1208</v>
      </c>
      <c r="O1528">
        <v>1528</v>
      </c>
      <c r="P1528" s="266">
        <f t="shared" si="93"/>
        <v>40630</v>
      </c>
      <c r="Q1528">
        <f t="shared" si="95"/>
        <v>1528</v>
      </c>
    </row>
    <row r="1529" spans="2:17">
      <c r="B1529">
        <f t="shared" si="94"/>
        <v>1529</v>
      </c>
      <c r="C1529" s="266">
        <v>42948</v>
      </c>
      <c r="E1529" s="269">
        <v>42948</v>
      </c>
      <c r="G1529" s="269" t="s">
        <v>366</v>
      </c>
      <c r="H1529" s="275">
        <v>2017</v>
      </c>
      <c r="J1529" s="271">
        <v>2012</v>
      </c>
      <c r="L1529" s="269" t="str">
        <f t="shared" si="92"/>
        <v>01.08.2012</v>
      </c>
      <c r="M1529">
        <v>1529</v>
      </c>
      <c r="N1529" s="272" t="s">
        <v>1062</v>
      </c>
      <c r="O1529">
        <v>1529</v>
      </c>
      <c r="P1529" s="266">
        <f t="shared" si="93"/>
        <v>41122</v>
      </c>
      <c r="Q1529">
        <f t="shared" si="95"/>
        <v>1529</v>
      </c>
    </row>
    <row r="1530" spans="2:17">
      <c r="B1530">
        <f t="shared" si="94"/>
        <v>1530</v>
      </c>
      <c r="C1530" s="266"/>
      <c r="E1530" s="269"/>
      <c r="G1530" s="269"/>
      <c r="H1530" s="275"/>
      <c r="J1530" s="271"/>
      <c r="L1530" s="269" t="str">
        <f t="shared" si="92"/>
        <v/>
      </c>
      <c r="M1530">
        <v>1530</v>
      </c>
      <c r="N1530" s="272" t="s">
        <v>170</v>
      </c>
      <c r="O1530">
        <v>1530</v>
      </c>
      <c r="P1530" s="266"/>
      <c r="Q1530">
        <f t="shared" si="95"/>
        <v>1530</v>
      </c>
    </row>
    <row r="1531" spans="2:17">
      <c r="B1531">
        <f t="shared" si="94"/>
        <v>1531</v>
      </c>
      <c r="C1531" s="266">
        <v>42892</v>
      </c>
      <c r="E1531" s="269">
        <v>42892</v>
      </c>
      <c r="G1531" s="269" t="s">
        <v>494</v>
      </c>
      <c r="H1531" s="275">
        <v>2017</v>
      </c>
      <c r="J1531" s="271">
        <v>2014</v>
      </c>
      <c r="L1531" s="269" t="str">
        <f t="shared" si="92"/>
        <v>06.06.2014</v>
      </c>
      <c r="M1531">
        <v>1531</v>
      </c>
      <c r="N1531" s="272" t="s">
        <v>1018</v>
      </c>
      <c r="O1531">
        <v>1531</v>
      </c>
      <c r="P1531" s="266">
        <f t="shared" si="93"/>
        <v>41796</v>
      </c>
      <c r="Q1531">
        <f t="shared" si="95"/>
        <v>1531</v>
      </c>
    </row>
    <row r="1532" spans="2:17">
      <c r="B1532">
        <f t="shared" si="94"/>
        <v>1532</v>
      </c>
      <c r="C1532" s="266">
        <v>42906</v>
      </c>
      <c r="E1532" s="269">
        <v>42906</v>
      </c>
      <c r="G1532" s="269" t="s">
        <v>394</v>
      </c>
      <c r="H1532" s="275">
        <v>2017</v>
      </c>
      <c r="J1532" s="271">
        <v>2014</v>
      </c>
      <c r="L1532" s="269" t="str">
        <f t="shared" si="92"/>
        <v>20.06.2014</v>
      </c>
      <c r="M1532">
        <v>1532</v>
      </c>
      <c r="N1532" s="272" t="s">
        <v>988</v>
      </c>
      <c r="O1532">
        <v>1532</v>
      </c>
      <c r="P1532" s="266">
        <f t="shared" si="93"/>
        <v>41810</v>
      </c>
      <c r="Q1532">
        <f t="shared" si="95"/>
        <v>1532</v>
      </c>
    </row>
    <row r="1533" spans="2:17">
      <c r="B1533">
        <f t="shared" si="94"/>
        <v>1533</v>
      </c>
      <c r="C1533" s="266">
        <v>43842</v>
      </c>
      <c r="E1533" s="269">
        <v>43842</v>
      </c>
      <c r="G1533" s="269" t="s">
        <v>448</v>
      </c>
      <c r="H1533" s="275">
        <v>2020</v>
      </c>
      <c r="J1533" s="271">
        <v>2015</v>
      </c>
      <c r="L1533" s="269" t="str">
        <f t="shared" si="92"/>
        <v>12.01.2015</v>
      </c>
      <c r="M1533">
        <v>1533</v>
      </c>
      <c r="N1533" s="272" t="s">
        <v>1485</v>
      </c>
      <c r="O1533">
        <v>1533</v>
      </c>
      <c r="P1533" s="266">
        <f t="shared" si="93"/>
        <v>42016</v>
      </c>
      <c r="Q1533">
        <f t="shared" si="95"/>
        <v>1533</v>
      </c>
    </row>
    <row r="1534" spans="2:17">
      <c r="B1534">
        <f t="shared" si="94"/>
        <v>1534</v>
      </c>
      <c r="C1534" s="266">
        <v>42164</v>
      </c>
      <c r="E1534" s="269">
        <v>42164</v>
      </c>
      <c r="G1534" s="269" t="s">
        <v>456</v>
      </c>
      <c r="H1534" s="275">
        <v>2015</v>
      </c>
      <c r="J1534" s="271">
        <v>2010</v>
      </c>
      <c r="L1534" s="269" t="str">
        <f t="shared" si="92"/>
        <v>09.06.2010</v>
      </c>
      <c r="M1534">
        <v>1534</v>
      </c>
      <c r="N1534" s="272" t="s">
        <v>1064</v>
      </c>
      <c r="O1534">
        <v>1534</v>
      </c>
      <c r="P1534" s="266">
        <f t="shared" si="93"/>
        <v>40338</v>
      </c>
      <c r="Q1534">
        <f t="shared" si="95"/>
        <v>1534</v>
      </c>
    </row>
    <row r="1535" spans="2:17">
      <c r="B1535">
        <f t="shared" si="94"/>
        <v>1535</v>
      </c>
      <c r="C1535" s="266"/>
      <c r="E1535" s="269"/>
      <c r="G1535" s="269"/>
      <c r="H1535" s="275"/>
      <c r="J1535" s="271"/>
      <c r="L1535" s="269" t="str">
        <f t="shared" si="92"/>
        <v/>
      </c>
      <c r="M1535">
        <v>1535</v>
      </c>
      <c r="N1535" s="272" t="s">
        <v>170</v>
      </c>
      <c r="O1535">
        <v>1535</v>
      </c>
      <c r="P1535" s="266"/>
      <c r="Q1535">
        <f t="shared" si="95"/>
        <v>1535</v>
      </c>
    </row>
    <row r="1536" spans="2:17">
      <c r="B1536">
        <f t="shared" si="94"/>
        <v>1536</v>
      </c>
      <c r="C1536" s="266">
        <v>42592</v>
      </c>
      <c r="E1536" s="269">
        <v>42592</v>
      </c>
      <c r="G1536" s="269" t="s">
        <v>219</v>
      </c>
      <c r="H1536" s="275">
        <v>2016</v>
      </c>
      <c r="J1536" s="271">
        <v>2011</v>
      </c>
      <c r="L1536" s="269" t="str">
        <f t="shared" si="92"/>
        <v>10.08.2011</v>
      </c>
      <c r="M1536">
        <v>1536</v>
      </c>
      <c r="N1536" s="272" t="s">
        <v>1288</v>
      </c>
      <c r="O1536">
        <v>1536</v>
      </c>
      <c r="P1536" s="266">
        <f t="shared" si="93"/>
        <v>40765</v>
      </c>
      <c r="Q1536">
        <f t="shared" si="95"/>
        <v>1536</v>
      </c>
    </row>
    <row r="1537" spans="2:17">
      <c r="B1537">
        <f t="shared" si="94"/>
        <v>1537</v>
      </c>
      <c r="C1537" s="266">
        <v>44315</v>
      </c>
      <c r="E1537" s="269">
        <v>44315</v>
      </c>
      <c r="G1537" s="269" t="s">
        <v>331</v>
      </c>
      <c r="H1537" s="275">
        <v>2021</v>
      </c>
      <c r="J1537" s="271">
        <v>2016</v>
      </c>
      <c r="L1537" s="269" t="str">
        <f t="shared" si="92"/>
        <v>29.04.2016</v>
      </c>
      <c r="M1537">
        <v>1537</v>
      </c>
      <c r="N1537" s="272" t="s">
        <v>732</v>
      </c>
      <c r="O1537">
        <v>1537</v>
      </c>
      <c r="P1537" s="266">
        <f t="shared" si="93"/>
        <v>42489</v>
      </c>
      <c r="Q1537">
        <f t="shared" si="95"/>
        <v>1537</v>
      </c>
    </row>
    <row r="1538" spans="2:17">
      <c r="B1538">
        <f t="shared" si="94"/>
        <v>1538</v>
      </c>
      <c r="C1538" s="266">
        <v>42929</v>
      </c>
      <c r="E1538" s="269">
        <v>42929</v>
      </c>
      <c r="G1538" s="269" t="s">
        <v>420</v>
      </c>
      <c r="H1538" s="275">
        <v>2017</v>
      </c>
      <c r="J1538" s="271">
        <v>2012</v>
      </c>
      <c r="L1538" s="269" t="str">
        <f t="shared" ref="L1538:L1601" si="96">CONCATENATE(G1538,J1538)</f>
        <v>13.07.2012</v>
      </c>
      <c r="M1538">
        <v>1538</v>
      </c>
      <c r="N1538" s="272" t="s">
        <v>807</v>
      </c>
      <c r="O1538">
        <v>1538</v>
      </c>
      <c r="P1538" s="266">
        <f t="shared" ref="P1538:P1601" si="97">VALUE(N1538)</f>
        <v>41103</v>
      </c>
      <c r="Q1538">
        <f t="shared" si="95"/>
        <v>1538</v>
      </c>
    </row>
    <row r="1539" spans="2:17">
      <c r="B1539">
        <f t="shared" ref="B1539:B1602" si="98">B1538+1</f>
        <v>1539</v>
      </c>
      <c r="C1539" s="266">
        <v>42833</v>
      </c>
      <c r="E1539" s="269">
        <v>42833</v>
      </c>
      <c r="G1539" s="269" t="s">
        <v>325</v>
      </c>
      <c r="H1539" s="275">
        <v>2017</v>
      </c>
      <c r="J1539" s="271">
        <v>2014</v>
      </c>
      <c r="L1539" s="269" t="str">
        <f t="shared" si="96"/>
        <v>08.04.2014</v>
      </c>
      <c r="M1539">
        <v>1539</v>
      </c>
      <c r="N1539" s="272" t="s">
        <v>927</v>
      </c>
      <c r="O1539">
        <v>1539</v>
      </c>
      <c r="P1539" s="266">
        <f t="shared" si="97"/>
        <v>41737</v>
      </c>
      <c r="Q1539">
        <f t="shared" ref="Q1539:Q1602" si="99">Q1538+1</f>
        <v>1539</v>
      </c>
    </row>
    <row r="1540" spans="2:17">
      <c r="B1540">
        <f t="shared" si="98"/>
        <v>1540</v>
      </c>
      <c r="C1540" s="266"/>
      <c r="E1540" s="269"/>
      <c r="G1540" s="269"/>
      <c r="H1540" s="275"/>
      <c r="J1540" s="271"/>
      <c r="L1540" s="269" t="str">
        <f t="shared" si="96"/>
        <v/>
      </c>
      <c r="M1540">
        <v>1540</v>
      </c>
      <c r="N1540" s="272" t="s">
        <v>170</v>
      </c>
      <c r="O1540">
        <v>1540</v>
      </c>
      <c r="P1540" s="266"/>
      <c r="Q1540">
        <f t="shared" si="99"/>
        <v>1540</v>
      </c>
    </row>
    <row r="1541" spans="2:17">
      <c r="B1541">
        <f t="shared" si="98"/>
        <v>1541</v>
      </c>
      <c r="C1541" s="266">
        <v>44183</v>
      </c>
      <c r="E1541" s="269">
        <v>44183</v>
      </c>
      <c r="G1541" s="269" t="s">
        <v>468</v>
      </c>
      <c r="H1541" s="275">
        <v>2020</v>
      </c>
      <c r="J1541" s="271">
        <v>2015</v>
      </c>
      <c r="L1541" s="269" t="str">
        <f t="shared" si="96"/>
        <v>18.12.2015</v>
      </c>
      <c r="M1541">
        <v>1541</v>
      </c>
      <c r="N1541" s="272" t="s">
        <v>1154</v>
      </c>
      <c r="O1541">
        <v>1541</v>
      </c>
      <c r="P1541" s="266">
        <f t="shared" si="97"/>
        <v>42356</v>
      </c>
      <c r="Q1541">
        <f t="shared" si="99"/>
        <v>1541</v>
      </c>
    </row>
    <row r="1542" spans="2:17">
      <c r="B1542">
        <f t="shared" si="98"/>
        <v>1542</v>
      </c>
      <c r="C1542" s="266"/>
      <c r="E1542" s="269"/>
      <c r="G1542" s="269"/>
      <c r="H1542" s="275"/>
      <c r="J1542" s="271"/>
      <c r="L1542" s="269" t="str">
        <f t="shared" si="96"/>
        <v/>
      </c>
      <c r="M1542">
        <v>1542</v>
      </c>
      <c r="N1542" s="272" t="s">
        <v>170</v>
      </c>
      <c r="O1542">
        <v>1542</v>
      </c>
      <c r="P1542" s="266"/>
      <c r="Q1542">
        <f t="shared" si="99"/>
        <v>1542</v>
      </c>
    </row>
    <row r="1543" spans="2:17">
      <c r="B1543">
        <f t="shared" si="98"/>
        <v>1543</v>
      </c>
      <c r="C1543" s="266"/>
      <c r="E1543" s="269"/>
      <c r="G1543" s="269"/>
      <c r="H1543" s="275"/>
      <c r="J1543" s="271"/>
      <c r="L1543" s="269" t="str">
        <f t="shared" si="96"/>
        <v/>
      </c>
      <c r="M1543">
        <v>1543</v>
      </c>
      <c r="N1543" s="272" t="s">
        <v>170</v>
      </c>
      <c r="O1543">
        <v>1543</v>
      </c>
      <c r="P1543" s="266"/>
      <c r="Q1543">
        <f t="shared" si="99"/>
        <v>1543</v>
      </c>
    </row>
    <row r="1544" spans="2:17">
      <c r="B1544">
        <f t="shared" si="98"/>
        <v>1544</v>
      </c>
      <c r="C1544" s="266">
        <v>42100</v>
      </c>
      <c r="E1544" s="269">
        <v>42100</v>
      </c>
      <c r="G1544" s="269" t="s">
        <v>491</v>
      </c>
      <c r="H1544" s="275">
        <v>2015</v>
      </c>
      <c r="J1544" s="271">
        <v>2010</v>
      </c>
      <c r="L1544" s="269" t="str">
        <f t="shared" si="96"/>
        <v>06.04.2010</v>
      </c>
      <c r="M1544">
        <v>1544</v>
      </c>
      <c r="N1544" s="272" t="s">
        <v>1486</v>
      </c>
      <c r="O1544">
        <v>1544</v>
      </c>
      <c r="P1544" s="266">
        <f t="shared" si="97"/>
        <v>40274</v>
      </c>
      <c r="Q1544">
        <f t="shared" si="99"/>
        <v>1544</v>
      </c>
    </row>
    <row r="1545" spans="2:17">
      <c r="B1545">
        <f t="shared" si="98"/>
        <v>1545</v>
      </c>
      <c r="C1545" s="266">
        <v>43194</v>
      </c>
      <c r="E1545" s="269">
        <v>43194</v>
      </c>
      <c r="G1545" s="269" t="s">
        <v>413</v>
      </c>
      <c r="H1545" s="275">
        <v>2018</v>
      </c>
      <c r="J1545" s="271">
        <v>2013</v>
      </c>
      <c r="L1545" s="269" t="str">
        <f t="shared" si="96"/>
        <v>04.04.2013</v>
      </c>
      <c r="M1545">
        <v>1545</v>
      </c>
      <c r="N1545" s="272" t="s">
        <v>1487</v>
      </c>
      <c r="O1545">
        <v>1545</v>
      </c>
      <c r="P1545" s="266">
        <f t="shared" si="97"/>
        <v>41368</v>
      </c>
      <c r="Q1545">
        <f t="shared" si="99"/>
        <v>1545</v>
      </c>
    </row>
    <row r="1546" spans="2:17">
      <c r="B1546">
        <f t="shared" si="98"/>
        <v>1546</v>
      </c>
      <c r="C1546" s="266">
        <v>41271</v>
      </c>
      <c r="E1546" s="269">
        <v>41271</v>
      </c>
      <c r="G1546" s="269" t="s">
        <v>290</v>
      </c>
      <c r="H1546" s="275">
        <v>2012</v>
      </c>
      <c r="J1546" s="271">
        <v>2007</v>
      </c>
      <c r="L1546" s="269" t="str">
        <f t="shared" si="96"/>
        <v>28.12.2007</v>
      </c>
      <c r="M1546">
        <v>1546</v>
      </c>
      <c r="N1546" s="272" t="s">
        <v>1488</v>
      </c>
      <c r="O1546">
        <v>1546</v>
      </c>
      <c r="P1546" s="266">
        <f t="shared" si="97"/>
        <v>39444</v>
      </c>
      <c r="Q1546">
        <f t="shared" si="99"/>
        <v>1546</v>
      </c>
    </row>
    <row r="1547" spans="2:17">
      <c r="B1547">
        <f t="shared" si="98"/>
        <v>1547</v>
      </c>
      <c r="C1547" s="266"/>
      <c r="E1547" s="269"/>
      <c r="G1547" s="269"/>
      <c r="H1547" s="275"/>
      <c r="J1547" s="271"/>
      <c r="L1547" s="269" t="str">
        <f t="shared" si="96"/>
        <v/>
      </c>
      <c r="M1547">
        <v>1547</v>
      </c>
      <c r="N1547" s="272" t="s">
        <v>170</v>
      </c>
      <c r="O1547">
        <v>1547</v>
      </c>
      <c r="P1547" s="266"/>
      <c r="Q1547">
        <f t="shared" si="99"/>
        <v>1547</v>
      </c>
    </row>
    <row r="1548" spans="2:17">
      <c r="B1548">
        <f t="shared" si="98"/>
        <v>1548</v>
      </c>
      <c r="C1548" s="266">
        <v>43861</v>
      </c>
      <c r="E1548" s="269">
        <v>43861</v>
      </c>
      <c r="G1548" s="269" t="s">
        <v>207</v>
      </c>
      <c r="H1548" s="275">
        <v>2020</v>
      </c>
      <c r="J1548" s="271">
        <v>2015</v>
      </c>
      <c r="L1548" s="269" t="str">
        <f t="shared" si="96"/>
        <v>31.01.2015</v>
      </c>
      <c r="M1548">
        <v>1548</v>
      </c>
      <c r="N1548" s="272" t="s">
        <v>758</v>
      </c>
      <c r="O1548">
        <v>1548</v>
      </c>
      <c r="P1548" s="266">
        <f t="shared" si="97"/>
        <v>42035</v>
      </c>
      <c r="Q1548">
        <f t="shared" si="99"/>
        <v>1548</v>
      </c>
    </row>
    <row r="1549" spans="2:17">
      <c r="B1549">
        <f t="shared" si="98"/>
        <v>1549</v>
      </c>
      <c r="C1549" s="266">
        <v>43859</v>
      </c>
      <c r="E1549" s="269">
        <v>43859</v>
      </c>
      <c r="G1549" s="269" t="s">
        <v>405</v>
      </c>
      <c r="H1549" s="275">
        <v>2020</v>
      </c>
      <c r="J1549" s="271">
        <v>2015</v>
      </c>
      <c r="L1549" s="269" t="str">
        <f t="shared" si="96"/>
        <v>29.01.2015</v>
      </c>
      <c r="M1549">
        <v>1549</v>
      </c>
      <c r="N1549" s="272" t="s">
        <v>780</v>
      </c>
      <c r="O1549">
        <v>1549</v>
      </c>
      <c r="P1549" s="266">
        <f t="shared" si="97"/>
        <v>42033</v>
      </c>
      <c r="Q1549">
        <f t="shared" si="99"/>
        <v>1549</v>
      </c>
    </row>
    <row r="1550" spans="2:17">
      <c r="B1550">
        <f t="shared" si="98"/>
        <v>1550</v>
      </c>
      <c r="C1550" s="266">
        <v>41366</v>
      </c>
      <c r="E1550" s="269">
        <v>41366</v>
      </c>
      <c r="G1550" s="269" t="s">
        <v>498</v>
      </c>
      <c r="H1550" s="275">
        <v>2013</v>
      </c>
      <c r="J1550" s="271">
        <v>2010</v>
      </c>
      <c r="L1550" s="269" t="str">
        <f t="shared" si="96"/>
        <v>02.04.2010</v>
      </c>
      <c r="M1550">
        <v>1550</v>
      </c>
      <c r="N1550" s="272" t="s">
        <v>1067</v>
      </c>
      <c r="O1550">
        <v>1550</v>
      </c>
      <c r="P1550" s="266">
        <f t="shared" si="97"/>
        <v>40270</v>
      </c>
      <c r="Q1550">
        <f t="shared" si="99"/>
        <v>1550</v>
      </c>
    </row>
    <row r="1551" spans="2:17">
      <c r="B1551">
        <f t="shared" si="98"/>
        <v>1551</v>
      </c>
      <c r="C1551" s="266">
        <v>44022</v>
      </c>
      <c r="E1551" s="269">
        <v>44022</v>
      </c>
      <c r="G1551" s="269" t="s">
        <v>291</v>
      </c>
      <c r="H1551" s="275">
        <v>2020</v>
      </c>
      <c r="J1551" s="271">
        <v>2015</v>
      </c>
      <c r="L1551" s="269" t="str">
        <f t="shared" si="96"/>
        <v>10.07.2015</v>
      </c>
      <c r="M1551">
        <v>1551</v>
      </c>
      <c r="N1551" s="272" t="s">
        <v>632</v>
      </c>
      <c r="O1551">
        <v>1551</v>
      </c>
      <c r="P1551" s="266">
        <f t="shared" si="97"/>
        <v>42195</v>
      </c>
      <c r="Q1551">
        <f t="shared" si="99"/>
        <v>1551</v>
      </c>
    </row>
    <row r="1552" spans="2:17">
      <c r="B1552">
        <f t="shared" si="98"/>
        <v>1552</v>
      </c>
      <c r="C1552" s="266"/>
      <c r="E1552" s="269"/>
      <c r="G1552" s="269"/>
      <c r="H1552" s="275"/>
      <c r="J1552" s="271"/>
      <c r="L1552" s="269" t="str">
        <f t="shared" si="96"/>
        <v/>
      </c>
      <c r="M1552">
        <v>1552</v>
      </c>
      <c r="N1552" s="272" t="s">
        <v>170</v>
      </c>
      <c r="O1552">
        <v>1552</v>
      </c>
      <c r="P1552" s="266"/>
      <c r="Q1552">
        <f t="shared" si="99"/>
        <v>1552</v>
      </c>
    </row>
    <row r="1553" spans="2:17">
      <c r="B1553">
        <f t="shared" si="98"/>
        <v>1553</v>
      </c>
      <c r="C1553" s="266"/>
      <c r="E1553" s="269"/>
      <c r="G1553" s="269"/>
      <c r="H1553" s="275"/>
      <c r="J1553" s="271"/>
      <c r="L1553" s="269" t="str">
        <f t="shared" si="96"/>
        <v/>
      </c>
      <c r="M1553">
        <v>1553</v>
      </c>
      <c r="N1553" s="272" t="s">
        <v>170</v>
      </c>
      <c r="O1553">
        <v>1553</v>
      </c>
      <c r="P1553" s="266"/>
      <c r="Q1553">
        <f t="shared" si="99"/>
        <v>1553</v>
      </c>
    </row>
    <row r="1554" spans="2:17">
      <c r="B1554">
        <f t="shared" si="98"/>
        <v>1554</v>
      </c>
      <c r="C1554" s="266">
        <v>43170</v>
      </c>
      <c r="E1554" s="269">
        <v>43170</v>
      </c>
      <c r="G1554" s="269" t="s">
        <v>504</v>
      </c>
      <c r="H1554" s="275">
        <v>2018</v>
      </c>
      <c r="J1554" s="271">
        <v>2013</v>
      </c>
      <c r="L1554" s="269" t="str">
        <f t="shared" si="96"/>
        <v>11.03.2013</v>
      </c>
      <c r="M1554">
        <v>1554</v>
      </c>
      <c r="N1554" s="272" t="s">
        <v>1068</v>
      </c>
      <c r="O1554">
        <v>1554</v>
      </c>
      <c r="P1554" s="266">
        <f t="shared" si="97"/>
        <v>41344</v>
      </c>
      <c r="Q1554">
        <f t="shared" si="99"/>
        <v>1554</v>
      </c>
    </row>
    <row r="1555" spans="2:17">
      <c r="B1555">
        <f t="shared" si="98"/>
        <v>1555</v>
      </c>
      <c r="C1555" s="266">
        <v>43277</v>
      </c>
      <c r="E1555" s="269">
        <v>43277</v>
      </c>
      <c r="G1555" s="269" t="s">
        <v>259</v>
      </c>
      <c r="H1555" s="275">
        <v>2018</v>
      </c>
      <c r="J1555" s="271">
        <v>2013</v>
      </c>
      <c r="L1555" s="269" t="str">
        <f t="shared" si="96"/>
        <v>26.06.2013</v>
      </c>
      <c r="M1555">
        <v>1555</v>
      </c>
      <c r="N1555" s="272" t="s">
        <v>939</v>
      </c>
      <c r="O1555">
        <v>1555</v>
      </c>
      <c r="P1555" s="266">
        <f t="shared" si="97"/>
        <v>41451</v>
      </c>
      <c r="Q1555">
        <f t="shared" si="99"/>
        <v>1555</v>
      </c>
    </row>
    <row r="1556" spans="2:17">
      <c r="B1556">
        <f t="shared" si="98"/>
        <v>1556</v>
      </c>
      <c r="C1556" s="266">
        <v>42850</v>
      </c>
      <c r="E1556" s="269">
        <v>42850</v>
      </c>
      <c r="G1556" s="269" t="s">
        <v>423</v>
      </c>
      <c r="H1556" s="275">
        <v>2017</v>
      </c>
      <c r="J1556" s="271">
        <v>2012</v>
      </c>
      <c r="L1556" s="269" t="str">
        <f t="shared" si="96"/>
        <v>25.04.2012</v>
      </c>
      <c r="M1556">
        <v>1556</v>
      </c>
      <c r="N1556" s="272" t="s">
        <v>1337</v>
      </c>
      <c r="O1556">
        <v>1556</v>
      </c>
      <c r="P1556" s="266">
        <f t="shared" si="97"/>
        <v>41024</v>
      </c>
      <c r="Q1556">
        <f t="shared" si="99"/>
        <v>1556</v>
      </c>
    </row>
    <row r="1557" spans="2:17">
      <c r="B1557">
        <f t="shared" si="98"/>
        <v>1557</v>
      </c>
      <c r="C1557" s="266"/>
      <c r="E1557" s="269"/>
      <c r="G1557" s="269"/>
      <c r="H1557" s="275"/>
      <c r="J1557" s="271"/>
      <c r="L1557" s="269" t="str">
        <f t="shared" si="96"/>
        <v/>
      </c>
      <c r="M1557">
        <v>1557</v>
      </c>
      <c r="N1557" s="272" t="s">
        <v>170</v>
      </c>
      <c r="O1557">
        <v>1557</v>
      </c>
      <c r="P1557" s="266"/>
      <c r="Q1557">
        <f t="shared" si="99"/>
        <v>1557</v>
      </c>
    </row>
    <row r="1558" spans="2:17">
      <c r="B1558">
        <f t="shared" si="98"/>
        <v>1558</v>
      </c>
      <c r="C1558" s="266">
        <v>42323</v>
      </c>
      <c r="E1558" s="269">
        <v>42323</v>
      </c>
      <c r="G1558" s="269" t="s">
        <v>459</v>
      </c>
      <c r="H1558" s="275">
        <v>2015</v>
      </c>
      <c r="J1558" s="271">
        <v>2012</v>
      </c>
      <c r="L1558" s="269" t="str">
        <f t="shared" si="96"/>
        <v>15.11.2012</v>
      </c>
      <c r="M1558">
        <v>1558</v>
      </c>
      <c r="N1558" s="272" t="s">
        <v>1069</v>
      </c>
      <c r="O1558">
        <v>1558</v>
      </c>
      <c r="P1558" s="266">
        <f t="shared" si="97"/>
        <v>41228</v>
      </c>
      <c r="Q1558">
        <f t="shared" si="99"/>
        <v>1558</v>
      </c>
    </row>
    <row r="1559" spans="2:17">
      <c r="B1559">
        <f t="shared" si="98"/>
        <v>1559</v>
      </c>
      <c r="C1559" s="266">
        <v>44537</v>
      </c>
      <c r="E1559" s="269">
        <v>44537</v>
      </c>
      <c r="G1559" s="269" t="s">
        <v>348</v>
      </c>
      <c r="H1559" s="275">
        <v>2021</v>
      </c>
      <c r="J1559" s="271">
        <v>2016</v>
      </c>
      <c r="L1559" s="269" t="str">
        <f t="shared" si="96"/>
        <v>07.12.2016</v>
      </c>
      <c r="M1559">
        <v>1559</v>
      </c>
      <c r="N1559" s="272" t="s">
        <v>705</v>
      </c>
      <c r="O1559">
        <v>1559</v>
      </c>
      <c r="P1559" s="266">
        <f t="shared" si="97"/>
        <v>42711</v>
      </c>
      <c r="Q1559">
        <f t="shared" si="99"/>
        <v>1559</v>
      </c>
    </row>
    <row r="1560" spans="2:17">
      <c r="B1560">
        <f t="shared" si="98"/>
        <v>1560</v>
      </c>
      <c r="C1560" s="266">
        <v>41345</v>
      </c>
      <c r="E1560" s="269">
        <v>41345</v>
      </c>
      <c r="G1560" s="269" t="s">
        <v>360</v>
      </c>
      <c r="H1560" s="275">
        <v>2013</v>
      </c>
      <c r="J1560" s="271">
        <v>2008</v>
      </c>
      <c r="L1560" s="269" t="str">
        <f t="shared" si="96"/>
        <v>12.03.2008</v>
      </c>
      <c r="M1560">
        <v>1560</v>
      </c>
      <c r="N1560" s="272" t="s">
        <v>1489</v>
      </c>
      <c r="O1560">
        <v>1560</v>
      </c>
      <c r="P1560" s="266">
        <f t="shared" si="97"/>
        <v>39519</v>
      </c>
      <c r="Q1560">
        <f t="shared" si="99"/>
        <v>1560</v>
      </c>
    </row>
    <row r="1561" spans="2:17">
      <c r="B1561">
        <f t="shared" si="98"/>
        <v>1561</v>
      </c>
      <c r="C1561" s="266">
        <v>43185</v>
      </c>
      <c r="E1561" s="269">
        <v>43185</v>
      </c>
      <c r="G1561" s="269" t="s">
        <v>398</v>
      </c>
      <c r="H1561" s="275">
        <v>2018</v>
      </c>
      <c r="J1561" s="271">
        <v>2013</v>
      </c>
      <c r="L1561" s="269" t="str">
        <f t="shared" si="96"/>
        <v>26.03.2013</v>
      </c>
      <c r="M1561">
        <v>1561</v>
      </c>
      <c r="N1561" s="272" t="s">
        <v>1490</v>
      </c>
      <c r="O1561">
        <v>1561</v>
      </c>
      <c r="P1561" s="266">
        <f t="shared" si="97"/>
        <v>41359</v>
      </c>
      <c r="Q1561">
        <f t="shared" si="99"/>
        <v>1561</v>
      </c>
    </row>
    <row r="1562" spans="2:17">
      <c r="B1562">
        <f t="shared" si="98"/>
        <v>1562</v>
      </c>
      <c r="C1562" s="266"/>
      <c r="E1562" s="269"/>
      <c r="G1562" s="269"/>
      <c r="H1562" s="275"/>
      <c r="J1562" s="271"/>
      <c r="L1562" s="269" t="str">
        <f t="shared" si="96"/>
        <v/>
      </c>
      <c r="M1562">
        <v>1562</v>
      </c>
      <c r="N1562" s="272" t="s">
        <v>170</v>
      </c>
      <c r="O1562">
        <v>1562</v>
      </c>
      <c r="P1562" s="266"/>
      <c r="Q1562">
        <f t="shared" si="99"/>
        <v>1562</v>
      </c>
    </row>
    <row r="1563" spans="2:17">
      <c r="B1563">
        <f t="shared" si="98"/>
        <v>1563</v>
      </c>
      <c r="C1563" s="266">
        <v>40596</v>
      </c>
      <c r="E1563" s="269">
        <v>40596</v>
      </c>
      <c r="G1563" s="269" t="s">
        <v>497</v>
      </c>
      <c r="H1563" s="275">
        <v>2011</v>
      </c>
      <c r="J1563" s="271">
        <v>2006</v>
      </c>
      <c r="L1563" s="269" t="str">
        <f t="shared" si="96"/>
        <v>22.02.2006</v>
      </c>
      <c r="M1563">
        <v>1563</v>
      </c>
      <c r="N1563" s="272" t="s">
        <v>1491</v>
      </c>
      <c r="O1563">
        <v>1563</v>
      </c>
      <c r="P1563" s="266">
        <f t="shared" si="97"/>
        <v>38770</v>
      </c>
      <c r="Q1563">
        <f t="shared" si="99"/>
        <v>1563</v>
      </c>
    </row>
    <row r="1564" spans="2:17">
      <c r="B1564">
        <f t="shared" si="98"/>
        <v>1564</v>
      </c>
      <c r="C1564" s="266"/>
      <c r="E1564" s="269"/>
      <c r="G1564" s="269"/>
      <c r="H1564" s="275"/>
      <c r="J1564" s="271"/>
      <c r="L1564" s="269" t="str">
        <f t="shared" si="96"/>
        <v/>
      </c>
      <c r="M1564">
        <v>1564</v>
      </c>
      <c r="N1564" s="272" t="s">
        <v>170</v>
      </c>
      <c r="O1564">
        <v>1564</v>
      </c>
      <c r="P1564" s="266"/>
      <c r="Q1564">
        <f t="shared" si="99"/>
        <v>1564</v>
      </c>
    </row>
    <row r="1565" spans="2:17">
      <c r="B1565">
        <f t="shared" si="98"/>
        <v>1565</v>
      </c>
      <c r="C1565" s="266"/>
      <c r="E1565" s="269"/>
      <c r="G1565" s="269"/>
      <c r="H1565" s="275"/>
      <c r="J1565" s="271"/>
      <c r="L1565" s="269" t="str">
        <f t="shared" si="96"/>
        <v/>
      </c>
      <c r="M1565">
        <v>1565</v>
      </c>
      <c r="N1565" s="272" t="s">
        <v>170</v>
      </c>
      <c r="O1565">
        <v>1565</v>
      </c>
      <c r="P1565" s="266"/>
      <c r="Q1565">
        <f t="shared" si="99"/>
        <v>1565</v>
      </c>
    </row>
    <row r="1566" spans="2:17">
      <c r="B1566">
        <f t="shared" si="98"/>
        <v>1566</v>
      </c>
      <c r="C1566" s="266">
        <v>43917</v>
      </c>
      <c r="E1566" s="269">
        <v>43917</v>
      </c>
      <c r="G1566" s="269" t="s">
        <v>467</v>
      </c>
      <c r="H1566" s="275">
        <v>2020</v>
      </c>
      <c r="J1566" s="271">
        <v>2015</v>
      </c>
      <c r="L1566" s="269" t="str">
        <f t="shared" si="96"/>
        <v>27.03.2015</v>
      </c>
      <c r="M1566">
        <v>1566</v>
      </c>
      <c r="N1566" s="272" t="s">
        <v>1283</v>
      </c>
      <c r="O1566">
        <v>1566</v>
      </c>
      <c r="P1566" s="266">
        <f t="shared" si="97"/>
        <v>42090</v>
      </c>
      <c r="Q1566">
        <f t="shared" si="99"/>
        <v>1566</v>
      </c>
    </row>
    <row r="1567" spans="2:17">
      <c r="B1567">
        <f t="shared" si="98"/>
        <v>1567</v>
      </c>
      <c r="C1567" s="266">
        <v>44218</v>
      </c>
      <c r="E1567" s="269">
        <v>44218</v>
      </c>
      <c r="G1567" s="269" t="s">
        <v>195</v>
      </c>
      <c r="H1567" s="275">
        <v>2021</v>
      </c>
      <c r="J1567" s="271">
        <v>2016</v>
      </c>
      <c r="L1567" s="269" t="str">
        <f t="shared" si="96"/>
        <v>22.01.2016</v>
      </c>
      <c r="M1567">
        <v>1567</v>
      </c>
      <c r="N1567" s="272" t="s">
        <v>1070</v>
      </c>
      <c r="O1567">
        <v>1567</v>
      </c>
      <c r="P1567" s="266">
        <f t="shared" si="97"/>
        <v>42391</v>
      </c>
      <c r="Q1567">
        <f t="shared" si="99"/>
        <v>1567</v>
      </c>
    </row>
    <row r="1568" spans="2:17">
      <c r="B1568">
        <f t="shared" si="98"/>
        <v>1568</v>
      </c>
      <c r="C1568" s="266"/>
      <c r="E1568" s="269"/>
      <c r="G1568" s="269"/>
      <c r="H1568" s="275"/>
      <c r="J1568" s="271"/>
      <c r="L1568" s="269" t="str">
        <f t="shared" si="96"/>
        <v/>
      </c>
      <c r="M1568">
        <v>1568</v>
      </c>
      <c r="N1568" s="272" t="s">
        <v>170</v>
      </c>
      <c r="O1568">
        <v>1568</v>
      </c>
      <c r="P1568" s="266"/>
      <c r="Q1568">
        <f t="shared" si="99"/>
        <v>1568</v>
      </c>
    </row>
    <row r="1569" spans="2:17">
      <c r="B1569">
        <f t="shared" si="98"/>
        <v>1569</v>
      </c>
      <c r="C1569" s="266"/>
      <c r="E1569" s="269"/>
      <c r="G1569" s="269"/>
      <c r="H1569" s="275"/>
      <c r="J1569" s="271"/>
      <c r="L1569" s="269" t="str">
        <f t="shared" si="96"/>
        <v/>
      </c>
      <c r="M1569">
        <v>1569</v>
      </c>
      <c r="N1569" s="272" t="s">
        <v>170</v>
      </c>
      <c r="O1569">
        <v>1569</v>
      </c>
      <c r="P1569" s="266"/>
      <c r="Q1569">
        <f t="shared" si="99"/>
        <v>1569</v>
      </c>
    </row>
    <row r="1570" spans="2:17">
      <c r="B1570">
        <f t="shared" si="98"/>
        <v>1570</v>
      </c>
      <c r="C1570" s="266"/>
      <c r="E1570" s="269"/>
      <c r="G1570" s="269"/>
      <c r="H1570" s="275"/>
      <c r="J1570" s="271"/>
      <c r="L1570" s="269" t="str">
        <f t="shared" si="96"/>
        <v/>
      </c>
      <c r="M1570">
        <v>1570</v>
      </c>
      <c r="N1570" s="272" t="s">
        <v>170</v>
      </c>
      <c r="O1570">
        <v>1570</v>
      </c>
      <c r="P1570" s="266"/>
      <c r="Q1570">
        <f t="shared" si="99"/>
        <v>1570</v>
      </c>
    </row>
    <row r="1571" spans="2:17">
      <c r="B1571">
        <f t="shared" si="98"/>
        <v>1571</v>
      </c>
      <c r="C1571" s="266">
        <v>44557</v>
      </c>
      <c r="E1571" s="269">
        <v>44557</v>
      </c>
      <c r="G1571" s="269" t="s">
        <v>284</v>
      </c>
      <c r="H1571" s="275">
        <v>2021</v>
      </c>
      <c r="J1571" s="271">
        <v>2016</v>
      </c>
      <c r="L1571" s="269" t="str">
        <f t="shared" si="96"/>
        <v>27.12.2016</v>
      </c>
      <c r="M1571">
        <v>1571</v>
      </c>
      <c r="N1571" s="272" t="s">
        <v>624</v>
      </c>
      <c r="O1571">
        <v>1571</v>
      </c>
      <c r="P1571" s="266">
        <f t="shared" si="97"/>
        <v>42731</v>
      </c>
      <c r="Q1571">
        <f t="shared" si="99"/>
        <v>1571</v>
      </c>
    </row>
    <row r="1572" spans="2:17">
      <c r="B1572">
        <f t="shared" si="98"/>
        <v>1572</v>
      </c>
      <c r="C1572" s="266">
        <v>42913</v>
      </c>
      <c r="E1572" s="269">
        <v>42913</v>
      </c>
      <c r="G1572" s="269" t="s">
        <v>242</v>
      </c>
      <c r="H1572" s="275">
        <v>2017</v>
      </c>
      <c r="J1572" s="271">
        <v>2014</v>
      </c>
      <c r="L1572" s="269" t="str">
        <f t="shared" si="96"/>
        <v>27.06.2014</v>
      </c>
      <c r="M1572">
        <v>1572</v>
      </c>
      <c r="N1572" s="272" t="s">
        <v>573</v>
      </c>
      <c r="O1572">
        <v>1572</v>
      </c>
      <c r="P1572" s="266">
        <f t="shared" si="97"/>
        <v>41817</v>
      </c>
      <c r="Q1572">
        <f t="shared" si="99"/>
        <v>1572</v>
      </c>
    </row>
    <row r="1573" spans="2:17">
      <c r="B1573">
        <f t="shared" si="98"/>
        <v>1573</v>
      </c>
      <c r="C1573" s="266">
        <v>42190</v>
      </c>
      <c r="E1573" s="269">
        <v>42190</v>
      </c>
      <c r="G1573" s="269" t="s">
        <v>508</v>
      </c>
      <c r="H1573" s="275">
        <v>2015</v>
      </c>
      <c r="J1573" s="271">
        <v>2012</v>
      </c>
      <c r="L1573" s="269" t="str">
        <f t="shared" si="96"/>
        <v>05.07.2012</v>
      </c>
      <c r="M1573">
        <v>1573</v>
      </c>
      <c r="N1573" s="272" t="s">
        <v>1071</v>
      </c>
      <c r="O1573">
        <v>1573</v>
      </c>
      <c r="P1573" s="266">
        <f t="shared" si="97"/>
        <v>41095</v>
      </c>
      <c r="Q1573">
        <f t="shared" si="99"/>
        <v>1573</v>
      </c>
    </row>
    <row r="1574" spans="2:17">
      <c r="B1574">
        <f t="shared" si="98"/>
        <v>1574</v>
      </c>
      <c r="C1574" s="266">
        <v>42548</v>
      </c>
      <c r="E1574" s="269">
        <v>42548</v>
      </c>
      <c r="G1574" s="269" t="s">
        <v>242</v>
      </c>
      <c r="H1574" s="275">
        <v>2016</v>
      </c>
      <c r="J1574" s="271">
        <v>2011</v>
      </c>
      <c r="L1574" s="269" t="str">
        <f t="shared" si="96"/>
        <v>27.06.2011</v>
      </c>
      <c r="M1574">
        <v>1574</v>
      </c>
      <c r="N1574" s="272" t="s">
        <v>1058</v>
      </c>
      <c r="O1574">
        <v>1574</v>
      </c>
      <c r="P1574" s="266">
        <f t="shared" si="97"/>
        <v>40721</v>
      </c>
      <c r="Q1574">
        <f t="shared" si="99"/>
        <v>1574</v>
      </c>
    </row>
    <row r="1575" spans="2:17">
      <c r="B1575">
        <f t="shared" si="98"/>
        <v>1575</v>
      </c>
      <c r="C1575" s="266"/>
      <c r="E1575" s="269"/>
      <c r="G1575" s="269"/>
      <c r="H1575" s="275"/>
      <c r="J1575" s="271"/>
      <c r="L1575" s="269" t="str">
        <f t="shared" si="96"/>
        <v/>
      </c>
      <c r="M1575">
        <v>1575</v>
      </c>
      <c r="N1575" s="272" t="s">
        <v>170</v>
      </c>
      <c r="O1575">
        <v>1575</v>
      </c>
      <c r="P1575" s="266"/>
      <c r="Q1575">
        <f t="shared" si="99"/>
        <v>1575</v>
      </c>
    </row>
    <row r="1576" spans="2:17">
      <c r="B1576">
        <f t="shared" si="98"/>
        <v>1576</v>
      </c>
      <c r="C1576" s="266">
        <v>44181</v>
      </c>
      <c r="E1576" s="269">
        <v>44181</v>
      </c>
      <c r="G1576" s="269" t="s">
        <v>209</v>
      </c>
      <c r="H1576" s="275">
        <v>2020</v>
      </c>
      <c r="J1576" s="271">
        <v>2015</v>
      </c>
      <c r="L1576" s="269" t="str">
        <f t="shared" si="96"/>
        <v>16.12.2015</v>
      </c>
      <c r="M1576">
        <v>1576</v>
      </c>
      <c r="N1576" s="272" t="s">
        <v>686</v>
      </c>
      <c r="O1576">
        <v>1576</v>
      </c>
      <c r="P1576" s="266">
        <f t="shared" si="97"/>
        <v>42354</v>
      </c>
      <c r="Q1576">
        <f t="shared" si="99"/>
        <v>1576</v>
      </c>
    </row>
    <row r="1577" spans="2:17">
      <c r="B1577">
        <f t="shared" si="98"/>
        <v>1577</v>
      </c>
      <c r="C1577" s="266"/>
      <c r="E1577" s="269"/>
      <c r="G1577" s="269"/>
      <c r="H1577" s="275"/>
      <c r="J1577" s="271">
        <v>-3</v>
      </c>
      <c r="L1577" s="269" t="str">
        <f t="shared" si="96"/>
        <v>-3</v>
      </c>
      <c r="M1577">
        <v>1577</v>
      </c>
      <c r="N1577" s="272" t="s">
        <v>1463</v>
      </c>
      <c r="O1577">
        <v>1577</v>
      </c>
      <c r="P1577" s="266">
        <f t="shared" si="97"/>
        <v>-3</v>
      </c>
      <c r="Q1577">
        <f t="shared" si="99"/>
        <v>1577</v>
      </c>
    </row>
    <row r="1578" spans="2:17">
      <c r="B1578">
        <f t="shared" si="98"/>
        <v>1578</v>
      </c>
      <c r="C1578" s="266">
        <v>40819</v>
      </c>
      <c r="E1578" s="269">
        <v>40819</v>
      </c>
      <c r="G1578" s="269" t="s">
        <v>293</v>
      </c>
      <c r="H1578" s="275">
        <v>2011</v>
      </c>
      <c r="J1578" s="271">
        <v>2006</v>
      </c>
      <c r="L1578" s="269" t="str">
        <f t="shared" si="96"/>
        <v>03.10.2006</v>
      </c>
      <c r="M1578">
        <v>1578</v>
      </c>
      <c r="N1578" s="272" t="s">
        <v>1492</v>
      </c>
      <c r="O1578">
        <v>1578</v>
      </c>
      <c r="P1578" s="266">
        <f t="shared" si="97"/>
        <v>38993</v>
      </c>
      <c r="Q1578">
        <f t="shared" si="99"/>
        <v>1578</v>
      </c>
    </row>
    <row r="1579" spans="2:17">
      <c r="B1579">
        <f t="shared" si="98"/>
        <v>1579</v>
      </c>
      <c r="C1579" s="266"/>
      <c r="E1579" s="269"/>
      <c r="G1579" s="269"/>
      <c r="H1579" s="275"/>
      <c r="J1579" s="271">
        <v>-3</v>
      </c>
      <c r="L1579" s="269" t="str">
        <f t="shared" si="96"/>
        <v>-3</v>
      </c>
      <c r="M1579">
        <v>1579</v>
      </c>
      <c r="N1579" s="272" t="s">
        <v>1463</v>
      </c>
      <c r="O1579">
        <v>1579</v>
      </c>
      <c r="P1579" s="266">
        <f t="shared" si="97"/>
        <v>-3</v>
      </c>
      <c r="Q1579">
        <f t="shared" si="99"/>
        <v>1579</v>
      </c>
    </row>
    <row r="1580" spans="2:17">
      <c r="B1580">
        <f t="shared" si="98"/>
        <v>1580</v>
      </c>
      <c r="C1580" s="266">
        <v>44196</v>
      </c>
      <c r="E1580" s="269">
        <v>44196</v>
      </c>
      <c r="G1580" s="269" t="s">
        <v>256</v>
      </c>
      <c r="H1580" s="275">
        <v>2020</v>
      </c>
      <c r="J1580" s="271">
        <v>2015</v>
      </c>
      <c r="L1580" s="269" t="str">
        <f t="shared" si="96"/>
        <v>31.12.2015</v>
      </c>
      <c r="M1580">
        <v>1580</v>
      </c>
      <c r="N1580" s="272" t="s">
        <v>830</v>
      </c>
      <c r="O1580">
        <v>1580</v>
      </c>
      <c r="P1580" s="266">
        <f t="shared" si="97"/>
        <v>42369</v>
      </c>
      <c r="Q1580">
        <f t="shared" si="99"/>
        <v>1580</v>
      </c>
    </row>
    <row r="1581" spans="2:17">
      <c r="B1581">
        <f t="shared" si="98"/>
        <v>1581</v>
      </c>
      <c r="C1581" s="266"/>
      <c r="E1581" s="269"/>
      <c r="G1581" s="269"/>
      <c r="H1581" s="275"/>
      <c r="J1581" s="271"/>
      <c r="L1581" s="269" t="str">
        <f t="shared" si="96"/>
        <v/>
      </c>
      <c r="M1581">
        <v>1581</v>
      </c>
      <c r="N1581" s="272" t="s">
        <v>170</v>
      </c>
      <c r="O1581">
        <v>1581</v>
      </c>
      <c r="P1581" s="266"/>
      <c r="Q1581">
        <f t="shared" si="99"/>
        <v>1581</v>
      </c>
    </row>
    <row r="1582" spans="2:17">
      <c r="B1582">
        <f t="shared" si="98"/>
        <v>1582</v>
      </c>
      <c r="C1582" s="266">
        <v>42989</v>
      </c>
      <c r="E1582" s="269">
        <v>42989</v>
      </c>
      <c r="G1582" s="269" t="s">
        <v>509</v>
      </c>
      <c r="H1582" s="275">
        <v>2017</v>
      </c>
      <c r="J1582" s="271">
        <v>2012</v>
      </c>
      <c r="L1582" s="269" t="str">
        <f t="shared" si="96"/>
        <v>11.09.2012</v>
      </c>
      <c r="M1582">
        <v>1582</v>
      </c>
      <c r="N1582" s="272" t="s">
        <v>1072</v>
      </c>
      <c r="O1582">
        <v>1582</v>
      </c>
      <c r="P1582" s="266">
        <f t="shared" si="97"/>
        <v>41163</v>
      </c>
      <c r="Q1582">
        <f t="shared" si="99"/>
        <v>1582</v>
      </c>
    </row>
    <row r="1583" spans="2:17">
      <c r="B1583">
        <f t="shared" si="98"/>
        <v>1583</v>
      </c>
      <c r="C1583" s="266"/>
      <c r="E1583" s="269"/>
      <c r="G1583" s="269"/>
      <c r="H1583" s="275"/>
      <c r="J1583" s="271"/>
      <c r="L1583" s="269" t="str">
        <f t="shared" si="96"/>
        <v/>
      </c>
      <c r="M1583">
        <v>1583</v>
      </c>
      <c r="N1583" s="272" t="s">
        <v>170</v>
      </c>
      <c r="O1583">
        <v>1583</v>
      </c>
      <c r="P1583" s="266"/>
      <c r="Q1583">
        <f t="shared" si="99"/>
        <v>1583</v>
      </c>
    </row>
    <row r="1584" spans="2:17">
      <c r="B1584">
        <f t="shared" si="98"/>
        <v>1584</v>
      </c>
      <c r="C1584" s="266">
        <v>43390</v>
      </c>
      <c r="E1584" s="269">
        <v>43390</v>
      </c>
      <c r="G1584" s="269" t="s">
        <v>377</v>
      </c>
      <c r="H1584" s="275">
        <v>2018</v>
      </c>
      <c r="J1584" s="271">
        <v>2013</v>
      </c>
      <c r="L1584" s="269" t="str">
        <f t="shared" si="96"/>
        <v>17.10.2013</v>
      </c>
      <c r="M1584">
        <v>1584</v>
      </c>
      <c r="N1584" s="272" t="s">
        <v>915</v>
      </c>
      <c r="O1584">
        <v>1584</v>
      </c>
      <c r="P1584" s="266">
        <f t="shared" si="97"/>
        <v>41564</v>
      </c>
      <c r="Q1584">
        <f t="shared" si="99"/>
        <v>1584</v>
      </c>
    </row>
    <row r="1585" spans="2:17">
      <c r="B1585">
        <f t="shared" si="98"/>
        <v>1585</v>
      </c>
      <c r="C1585" s="266">
        <v>40582</v>
      </c>
      <c r="E1585" s="269">
        <v>40582</v>
      </c>
      <c r="G1585" s="269" t="s">
        <v>216</v>
      </c>
      <c r="H1585" s="275">
        <v>2011</v>
      </c>
      <c r="J1585" s="271">
        <v>2006</v>
      </c>
      <c r="L1585" s="269" t="str">
        <f t="shared" si="96"/>
        <v>08.02.2006</v>
      </c>
      <c r="M1585">
        <v>1585</v>
      </c>
      <c r="N1585" s="272" t="s">
        <v>1191</v>
      </c>
      <c r="O1585">
        <v>1585</v>
      </c>
      <c r="P1585" s="266">
        <f t="shared" si="97"/>
        <v>38756</v>
      </c>
      <c r="Q1585">
        <f t="shared" si="99"/>
        <v>1585</v>
      </c>
    </row>
    <row r="1586" spans="2:17">
      <c r="B1586">
        <f t="shared" si="98"/>
        <v>1586</v>
      </c>
      <c r="C1586" s="266">
        <v>39939</v>
      </c>
      <c r="E1586" s="269">
        <v>39939</v>
      </c>
      <c r="G1586" s="269" t="s">
        <v>264</v>
      </c>
      <c r="H1586" s="275">
        <v>2009</v>
      </c>
      <c r="J1586" s="271">
        <v>2004</v>
      </c>
      <c r="L1586" s="269" t="str">
        <f t="shared" si="96"/>
        <v>06.05.2004</v>
      </c>
      <c r="M1586">
        <v>1586</v>
      </c>
      <c r="N1586" s="272" t="s">
        <v>1493</v>
      </c>
      <c r="O1586">
        <v>1586</v>
      </c>
      <c r="P1586" s="266">
        <f t="shared" si="97"/>
        <v>38113</v>
      </c>
      <c r="Q1586">
        <f t="shared" si="99"/>
        <v>1586</v>
      </c>
    </row>
    <row r="1587" spans="2:17">
      <c r="B1587">
        <f t="shared" si="98"/>
        <v>1587</v>
      </c>
      <c r="C1587" s="266">
        <v>43601</v>
      </c>
      <c r="E1587" s="269">
        <v>43601</v>
      </c>
      <c r="G1587" s="269" t="s">
        <v>378</v>
      </c>
      <c r="H1587" s="275">
        <v>2019</v>
      </c>
      <c r="J1587" s="271">
        <v>2014</v>
      </c>
      <c r="L1587" s="269" t="str">
        <f t="shared" si="96"/>
        <v>16.05.2014</v>
      </c>
      <c r="M1587">
        <v>1587</v>
      </c>
      <c r="N1587" s="272" t="s">
        <v>1209</v>
      </c>
      <c r="O1587">
        <v>1587</v>
      </c>
      <c r="P1587" s="266">
        <f t="shared" si="97"/>
        <v>41775</v>
      </c>
      <c r="Q1587">
        <f t="shared" si="99"/>
        <v>1587</v>
      </c>
    </row>
    <row r="1588" spans="2:17">
      <c r="B1588">
        <f t="shared" si="98"/>
        <v>1588</v>
      </c>
      <c r="C1588" s="266">
        <v>43959</v>
      </c>
      <c r="E1588" s="269">
        <v>43959</v>
      </c>
      <c r="G1588" s="269" t="s">
        <v>449</v>
      </c>
      <c r="H1588" s="275">
        <v>2020</v>
      </c>
      <c r="J1588" s="271">
        <v>2015</v>
      </c>
      <c r="L1588" s="269" t="str">
        <f t="shared" si="96"/>
        <v>08.05.2015</v>
      </c>
      <c r="M1588">
        <v>1588</v>
      </c>
      <c r="N1588" s="272" t="s">
        <v>966</v>
      </c>
      <c r="O1588">
        <v>1588</v>
      </c>
      <c r="P1588" s="266">
        <f t="shared" si="97"/>
        <v>42132</v>
      </c>
      <c r="Q1588">
        <f t="shared" si="99"/>
        <v>1588</v>
      </c>
    </row>
    <row r="1589" spans="2:17">
      <c r="B1589">
        <f t="shared" si="98"/>
        <v>1589</v>
      </c>
      <c r="C1589" s="266">
        <v>39950</v>
      </c>
      <c r="E1589" s="269">
        <v>39950</v>
      </c>
      <c r="G1589" s="269" t="s">
        <v>351</v>
      </c>
      <c r="H1589" s="275">
        <v>2009</v>
      </c>
      <c r="J1589" s="271">
        <v>2004</v>
      </c>
      <c r="L1589" s="269" t="str">
        <f t="shared" si="96"/>
        <v>17.05.2004</v>
      </c>
      <c r="M1589">
        <v>1589</v>
      </c>
      <c r="N1589" s="272" t="s">
        <v>1494</v>
      </c>
      <c r="O1589">
        <v>1589</v>
      </c>
      <c r="P1589" s="266">
        <f t="shared" si="97"/>
        <v>38124</v>
      </c>
      <c r="Q1589">
        <f t="shared" si="99"/>
        <v>1589</v>
      </c>
    </row>
    <row r="1590" spans="2:17">
      <c r="B1590">
        <f t="shared" si="98"/>
        <v>1590</v>
      </c>
      <c r="C1590" s="266">
        <v>41880</v>
      </c>
      <c r="E1590" s="269">
        <v>41880</v>
      </c>
      <c r="G1590" s="269" t="s">
        <v>208</v>
      </c>
      <c r="H1590" s="275">
        <v>2014</v>
      </c>
      <c r="J1590" s="271">
        <v>2009</v>
      </c>
      <c r="L1590" s="269" t="str">
        <f t="shared" si="96"/>
        <v>29.08.2009</v>
      </c>
      <c r="M1590">
        <v>1590</v>
      </c>
      <c r="N1590" s="272" t="s">
        <v>541</v>
      </c>
      <c r="O1590">
        <v>1590</v>
      </c>
      <c r="P1590" s="266">
        <f t="shared" si="97"/>
        <v>40054</v>
      </c>
      <c r="Q1590">
        <f t="shared" si="99"/>
        <v>1590</v>
      </c>
    </row>
    <row r="1591" spans="2:17">
      <c r="B1591">
        <f t="shared" si="98"/>
        <v>1591</v>
      </c>
      <c r="C1591" s="266">
        <v>43853</v>
      </c>
      <c r="E1591" s="269">
        <v>43853</v>
      </c>
      <c r="G1591" s="269" t="s">
        <v>409</v>
      </c>
      <c r="H1591" s="275">
        <v>2020</v>
      </c>
      <c r="J1591" s="271">
        <v>2015</v>
      </c>
      <c r="L1591" s="269" t="str">
        <f t="shared" si="96"/>
        <v>23.01.2015</v>
      </c>
      <c r="M1591">
        <v>1591</v>
      </c>
      <c r="N1591" s="272" t="s">
        <v>784</v>
      </c>
      <c r="O1591">
        <v>1591</v>
      </c>
      <c r="P1591" s="266">
        <f t="shared" si="97"/>
        <v>42027</v>
      </c>
      <c r="Q1591">
        <f t="shared" si="99"/>
        <v>1591</v>
      </c>
    </row>
    <row r="1592" spans="2:17">
      <c r="B1592">
        <f t="shared" si="98"/>
        <v>1592</v>
      </c>
      <c r="C1592" s="266">
        <v>40540</v>
      </c>
      <c r="E1592" s="269">
        <v>40540</v>
      </c>
      <c r="G1592" s="269" t="s">
        <v>290</v>
      </c>
      <c r="H1592" s="275">
        <v>2010</v>
      </c>
      <c r="J1592" s="271">
        <v>2005</v>
      </c>
      <c r="L1592" s="269" t="str">
        <f t="shared" si="96"/>
        <v>28.12.2005</v>
      </c>
      <c r="M1592">
        <v>1592</v>
      </c>
      <c r="N1592" s="272" t="s">
        <v>1495</v>
      </c>
      <c r="O1592">
        <v>1592</v>
      </c>
      <c r="P1592" s="266">
        <f t="shared" si="97"/>
        <v>38714</v>
      </c>
      <c r="Q1592">
        <f t="shared" si="99"/>
        <v>1592</v>
      </c>
    </row>
    <row r="1593" spans="2:17">
      <c r="B1593">
        <f t="shared" si="98"/>
        <v>1593</v>
      </c>
      <c r="C1593" s="266">
        <v>43616</v>
      </c>
      <c r="E1593" s="269">
        <v>43616</v>
      </c>
      <c r="G1593" s="269" t="s">
        <v>270</v>
      </c>
      <c r="H1593" s="275">
        <v>2019</v>
      </c>
      <c r="J1593" s="271">
        <v>2016</v>
      </c>
      <c r="L1593" s="269" t="str">
        <f t="shared" si="96"/>
        <v>31.05.2016</v>
      </c>
      <c r="M1593">
        <v>1593</v>
      </c>
      <c r="N1593" s="272" t="s">
        <v>607</v>
      </c>
      <c r="O1593">
        <v>1593</v>
      </c>
      <c r="P1593" s="266">
        <f t="shared" si="97"/>
        <v>42521</v>
      </c>
      <c r="Q1593">
        <f t="shared" si="99"/>
        <v>1593</v>
      </c>
    </row>
    <row r="1594" spans="2:17">
      <c r="B1594">
        <f t="shared" si="98"/>
        <v>1594</v>
      </c>
      <c r="C1594" s="266">
        <v>44335</v>
      </c>
      <c r="E1594" s="269">
        <v>44335</v>
      </c>
      <c r="G1594" s="269" t="s">
        <v>288</v>
      </c>
      <c r="H1594" s="275">
        <v>2021</v>
      </c>
      <c r="J1594" s="271">
        <v>2016</v>
      </c>
      <c r="L1594" s="269" t="str">
        <f t="shared" si="96"/>
        <v>19.05.2016</v>
      </c>
      <c r="M1594">
        <v>1594</v>
      </c>
      <c r="N1594" s="272" t="s">
        <v>904</v>
      </c>
      <c r="O1594">
        <v>1594</v>
      </c>
      <c r="P1594" s="266">
        <f t="shared" si="97"/>
        <v>42509</v>
      </c>
      <c r="Q1594">
        <f t="shared" si="99"/>
        <v>1594</v>
      </c>
    </row>
    <row r="1595" spans="2:17">
      <c r="B1595">
        <f t="shared" si="98"/>
        <v>1595</v>
      </c>
      <c r="C1595" s="266">
        <v>43661</v>
      </c>
      <c r="E1595" s="269">
        <v>43661</v>
      </c>
      <c r="G1595" s="269" t="s">
        <v>315</v>
      </c>
      <c r="H1595" s="275">
        <v>2019</v>
      </c>
      <c r="J1595" s="271">
        <v>2014</v>
      </c>
      <c r="L1595" s="269" t="str">
        <f t="shared" si="96"/>
        <v>15.07.2014</v>
      </c>
      <c r="M1595">
        <v>1595</v>
      </c>
      <c r="N1595" s="272" t="s">
        <v>1073</v>
      </c>
      <c r="O1595">
        <v>1595</v>
      </c>
      <c r="P1595" s="266">
        <f t="shared" si="97"/>
        <v>41835</v>
      </c>
      <c r="Q1595">
        <f t="shared" si="99"/>
        <v>1595</v>
      </c>
    </row>
    <row r="1596" spans="2:17">
      <c r="B1596">
        <f t="shared" si="98"/>
        <v>1596</v>
      </c>
      <c r="C1596" s="266">
        <v>42931</v>
      </c>
      <c r="E1596" s="269">
        <v>42931</v>
      </c>
      <c r="G1596" s="269" t="s">
        <v>315</v>
      </c>
      <c r="H1596" s="275">
        <v>2017</v>
      </c>
      <c r="J1596" s="271">
        <v>2014</v>
      </c>
      <c r="L1596" s="269" t="str">
        <f t="shared" si="96"/>
        <v>15.07.2014</v>
      </c>
      <c r="M1596">
        <v>1596</v>
      </c>
      <c r="N1596" s="272" t="s">
        <v>1073</v>
      </c>
      <c r="O1596">
        <v>1596</v>
      </c>
      <c r="P1596" s="266">
        <f t="shared" si="97"/>
        <v>41835</v>
      </c>
      <c r="Q1596">
        <f t="shared" si="99"/>
        <v>1596</v>
      </c>
    </row>
    <row r="1597" spans="2:17">
      <c r="B1597">
        <f t="shared" si="98"/>
        <v>1597</v>
      </c>
      <c r="C1597" s="266">
        <v>41445</v>
      </c>
      <c r="E1597" s="269">
        <v>41445</v>
      </c>
      <c r="G1597" s="269" t="s">
        <v>394</v>
      </c>
      <c r="H1597" s="275">
        <v>2013</v>
      </c>
      <c r="J1597" s="271">
        <v>2008</v>
      </c>
      <c r="L1597" s="269" t="str">
        <f t="shared" si="96"/>
        <v>20.06.2008</v>
      </c>
      <c r="M1597">
        <v>1597</v>
      </c>
      <c r="N1597" s="272" t="s">
        <v>1496</v>
      </c>
      <c r="O1597">
        <v>1597</v>
      </c>
      <c r="P1597" s="266">
        <f t="shared" si="97"/>
        <v>39619</v>
      </c>
      <c r="Q1597">
        <f t="shared" si="99"/>
        <v>1597</v>
      </c>
    </row>
    <row r="1598" spans="2:17">
      <c r="B1598">
        <f t="shared" si="98"/>
        <v>1598</v>
      </c>
      <c r="C1598" s="266">
        <v>44308</v>
      </c>
      <c r="E1598" s="269">
        <v>44308</v>
      </c>
      <c r="G1598" s="269" t="s">
        <v>425</v>
      </c>
      <c r="H1598" s="275">
        <v>2021</v>
      </c>
      <c r="J1598" s="271">
        <v>2016</v>
      </c>
      <c r="L1598" s="269" t="str">
        <f t="shared" si="96"/>
        <v>22.04.2016</v>
      </c>
      <c r="M1598">
        <v>1598</v>
      </c>
      <c r="N1598" s="272" t="s">
        <v>1234</v>
      </c>
      <c r="O1598">
        <v>1598</v>
      </c>
      <c r="P1598" s="266">
        <f t="shared" si="97"/>
        <v>42482</v>
      </c>
      <c r="Q1598">
        <f t="shared" si="99"/>
        <v>1598</v>
      </c>
    </row>
    <row r="1599" spans="2:17">
      <c r="B1599">
        <f t="shared" si="98"/>
        <v>1599</v>
      </c>
      <c r="C1599" s="266">
        <v>44089</v>
      </c>
      <c r="E1599" s="269">
        <v>44089</v>
      </c>
      <c r="G1599" s="269" t="s">
        <v>437</v>
      </c>
      <c r="H1599" s="275">
        <v>2020</v>
      </c>
      <c r="J1599" s="271">
        <v>2015</v>
      </c>
      <c r="L1599" s="269" t="str">
        <f t="shared" si="96"/>
        <v>15.09.2015</v>
      </c>
      <c r="M1599">
        <v>1599</v>
      </c>
      <c r="N1599" s="272" t="s">
        <v>970</v>
      </c>
      <c r="O1599">
        <v>1599</v>
      </c>
      <c r="P1599" s="266">
        <f t="shared" si="97"/>
        <v>42262</v>
      </c>
      <c r="Q1599">
        <f t="shared" si="99"/>
        <v>1599</v>
      </c>
    </row>
    <row r="1600" spans="2:17">
      <c r="B1600">
        <f t="shared" si="98"/>
        <v>1600</v>
      </c>
      <c r="C1600" s="266"/>
      <c r="E1600" s="269"/>
      <c r="G1600" s="269"/>
      <c r="H1600" s="275"/>
      <c r="J1600" s="271"/>
      <c r="L1600" s="269" t="str">
        <f t="shared" si="96"/>
        <v/>
      </c>
      <c r="M1600">
        <v>1600</v>
      </c>
      <c r="N1600" s="272" t="s">
        <v>170</v>
      </c>
      <c r="O1600">
        <v>1600</v>
      </c>
      <c r="P1600" s="266"/>
      <c r="Q1600">
        <f t="shared" si="99"/>
        <v>1600</v>
      </c>
    </row>
    <row r="1601" spans="2:17">
      <c r="B1601">
        <f t="shared" si="98"/>
        <v>1601</v>
      </c>
      <c r="C1601" s="266">
        <v>42562</v>
      </c>
      <c r="E1601" s="269">
        <v>42562</v>
      </c>
      <c r="G1601" s="269" t="s">
        <v>197</v>
      </c>
      <c r="H1601" s="275">
        <v>2016</v>
      </c>
      <c r="J1601" s="271">
        <v>2011</v>
      </c>
      <c r="L1601" s="269" t="str">
        <f t="shared" si="96"/>
        <v>11.07.2011</v>
      </c>
      <c r="M1601">
        <v>1601</v>
      </c>
      <c r="N1601" s="272" t="s">
        <v>1497</v>
      </c>
      <c r="O1601">
        <v>1601</v>
      </c>
      <c r="P1601" s="266">
        <f t="shared" si="97"/>
        <v>40735</v>
      </c>
      <c r="Q1601">
        <f t="shared" si="99"/>
        <v>1601</v>
      </c>
    </row>
    <row r="1602" spans="2:17">
      <c r="B1602">
        <f t="shared" si="98"/>
        <v>1602</v>
      </c>
      <c r="C1602" s="266"/>
      <c r="E1602" s="269"/>
      <c r="G1602" s="269"/>
      <c r="H1602" s="275"/>
      <c r="J1602" s="271"/>
      <c r="L1602" s="269" t="str">
        <f t="shared" ref="L1602:L1665" si="100">CONCATENATE(G1602,J1602)</f>
        <v/>
      </c>
      <c r="M1602">
        <v>1602</v>
      </c>
      <c r="N1602" s="272" t="s">
        <v>170</v>
      </c>
      <c r="O1602">
        <v>1602</v>
      </c>
      <c r="P1602" s="266"/>
      <c r="Q1602">
        <f t="shared" si="99"/>
        <v>1602</v>
      </c>
    </row>
    <row r="1603" spans="2:17">
      <c r="B1603">
        <f t="shared" ref="B1603:B1666" si="101">B1602+1</f>
        <v>1603</v>
      </c>
      <c r="C1603" s="266">
        <v>43813</v>
      </c>
      <c r="E1603" s="269">
        <v>43813</v>
      </c>
      <c r="G1603" s="269" t="s">
        <v>510</v>
      </c>
      <c r="H1603" s="275">
        <v>2019</v>
      </c>
      <c r="J1603" s="271">
        <v>2016</v>
      </c>
      <c r="L1603" s="269" t="str">
        <f t="shared" si="100"/>
        <v>14.12.2016</v>
      </c>
      <c r="M1603">
        <v>1603</v>
      </c>
      <c r="N1603" s="272" t="s">
        <v>1075</v>
      </c>
      <c r="O1603">
        <v>1603</v>
      </c>
      <c r="P1603" s="266">
        <f t="shared" ref="P1603:P1665" si="102">VALUE(N1603)</f>
        <v>42718</v>
      </c>
      <c r="Q1603">
        <f t="shared" ref="Q1603:Q1666" si="103">Q1602+1</f>
        <v>1603</v>
      </c>
    </row>
    <row r="1604" spans="2:17">
      <c r="B1604">
        <f t="shared" si="101"/>
        <v>1604</v>
      </c>
      <c r="C1604" s="266">
        <v>42820</v>
      </c>
      <c r="E1604" s="269">
        <v>42820</v>
      </c>
      <c r="G1604" s="269" t="s">
        <v>398</v>
      </c>
      <c r="H1604" s="275">
        <v>2017</v>
      </c>
      <c r="J1604" s="271">
        <v>2012</v>
      </c>
      <c r="L1604" s="269" t="str">
        <f t="shared" si="100"/>
        <v>26.03.2012</v>
      </c>
      <c r="M1604">
        <v>1604</v>
      </c>
      <c r="N1604" s="272" t="s">
        <v>1061</v>
      </c>
      <c r="O1604">
        <v>1604</v>
      </c>
      <c r="P1604" s="266">
        <f t="shared" si="102"/>
        <v>40994</v>
      </c>
      <c r="Q1604">
        <f t="shared" si="103"/>
        <v>1604</v>
      </c>
    </row>
    <row r="1605" spans="2:17">
      <c r="B1605">
        <f t="shared" si="101"/>
        <v>1605</v>
      </c>
      <c r="C1605" s="266">
        <v>42975</v>
      </c>
      <c r="E1605" s="269">
        <v>42975</v>
      </c>
      <c r="G1605" s="269" t="s">
        <v>318</v>
      </c>
      <c r="H1605" s="275">
        <v>2017</v>
      </c>
      <c r="J1605" s="271">
        <v>2014</v>
      </c>
      <c r="L1605" s="269" t="str">
        <f t="shared" si="100"/>
        <v>28.08.2014</v>
      </c>
      <c r="M1605">
        <v>1605</v>
      </c>
      <c r="N1605" s="272" t="s">
        <v>831</v>
      </c>
      <c r="O1605">
        <v>1605</v>
      </c>
      <c r="P1605" s="266">
        <f t="shared" si="102"/>
        <v>41879</v>
      </c>
      <c r="Q1605">
        <f t="shared" si="103"/>
        <v>1605</v>
      </c>
    </row>
    <row r="1606" spans="2:17">
      <c r="B1606">
        <f t="shared" si="101"/>
        <v>1606</v>
      </c>
      <c r="C1606" s="266">
        <v>40832</v>
      </c>
      <c r="E1606" s="269">
        <v>40832</v>
      </c>
      <c r="G1606" s="269" t="s">
        <v>246</v>
      </c>
      <c r="H1606" s="275">
        <v>2011</v>
      </c>
      <c r="J1606" s="271">
        <v>2008</v>
      </c>
      <c r="L1606" s="269" t="str">
        <f t="shared" si="100"/>
        <v>16.10.2008</v>
      </c>
      <c r="M1606">
        <v>1606</v>
      </c>
      <c r="N1606" s="272" t="s">
        <v>1076</v>
      </c>
      <c r="O1606">
        <v>1606</v>
      </c>
      <c r="P1606" s="266">
        <f t="shared" si="102"/>
        <v>39737</v>
      </c>
      <c r="Q1606">
        <f t="shared" si="103"/>
        <v>1606</v>
      </c>
    </row>
    <row r="1607" spans="2:17">
      <c r="B1607">
        <f t="shared" si="101"/>
        <v>1607</v>
      </c>
      <c r="C1607" s="266">
        <v>43525</v>
      </c>
      <c r="E1607" s="269">
        <v>43525</v>
      </c>
      <c r="G1607" s="269" t="s">
        <v>511</v>
      </c>
      <c r="H1607" s="275">
        <v>2019</v>
      </c>
      <c r="J1607" s="271">
        <v>2014</v>
      </c>
      <c r="L1607" s="269" t="str">
        <f t="shared" si="100"/>
        <v>01.03.2014</v>
      </c>
      <c r="M1607">
        <v>1607</v>
      </c>
      <c r="N1607" s="272" t="s">
        <v>1077</v>
      </c>
      <c r="O1607">
        <v>1607</v>
      </c>
      <c r="P1607" s="266">
        <f t="shared" si="102"/>
        <v>41699</v>
      </c>
      <c r="Q1607">
        <f t="shared" si="103"/>
        <v>1607</v>
      </c>
    </row>
    <row r="1608" spans="2:17">
      <c r="B1608">
        <f t="shared" si="101"/>
        <v>1608</v>
      </c>
      <c r="C1608" s="266">
        <v>40938</v>
      </c>
      <c r="E1608" s="269">
        <v>40938</v>
      </c>
      <c r="G1608" s="269" t="s">
        <v>235</v>
      </c>
      <c r="H1608" s="275">
        <v>2012</v>
      </c>
      <c r="J1608" s="271">
        <v>2007</v>
      </c>
      <c r="L1608" s="269" t="str">
        <f t="shared" si="100"/>
        <v>30.01.2007</v>
      </c>
      <c r="M1608">
        <v>1608</v>
      </c>
      <c r="N1608" s="272" t="s">
        <v>1498</v>
      </c>
      <c r="O1608">
        <v>1608</v>
      </c>
      <c r="P1608" s="266">
        <f t="shared" si="102"/>
        <v>39112</v>
      </c>
      <c r="Q1608">
        <f t="shared" si="103"/>
        <v>1608</v>
      </c>
    </row>
    <row r="1609" spans="2:17">
      <c r="B1609">
        <f t="shared" si="101"/>
        <v>1609</v>
      </c>
      <c r="C1609" s="266">
        <v>43584</v>
      </c>
      <c r="E1609" s="269">
        <v>43584</v>
      </c>
      <c r="G1609" s="269" t="s">
        <v>331</v>
      </c>
      <c r="H1609" s="275">
        <v>2019</v>
      </c>
      <c r="J1609" s="271">
        <v>2016</v>
      </c>
      <c r="L1609" s="269" t="str">
        <f t="shared" si="100"/>
        <v>29.04.2016</v>
      </c>
      <c r="M1609">
        <v>1609</v>
      </c>
      <c r="N1609" s="272" t="s">
        <v>732</v>
      </c>
      <c r="O1609">
        <v>1609</v>
      </c>
      <c r="P1609" s="266">
        <f t="shared" si="102"/>
        <v>42489</v>
      </c>
      <c r="Q1609">
        <f t="shared" si="103"/>
        <v>1609</v>
      </c>
    </row>
    <row r="1610" spans="2:17">
      <c r="B1610">
        <f t="shared" si="101"/>
        <v>1610</v>
      </c>
      <c r="C1610" s="266">
        <v>44161</v>
      </c>
      <c r="E1610" s="269">
        <v>44161</v>
      </c>
      <c r="G1610" s="269" t="s">
        <v>424</v>
      </c>
      <c r="H1610" s="275">
        <v>2020</v>
      </c>
      <c r="J1610" s="271">
        <v>2015</v>
      </c>
      <c r="L1610" s="269" t="str">
        <f t="shared" si="100"/>
        <v>26.11.2015</v>
      </c>
      <c r="M1610">
        <v>1610</v>
      </c>
      <c r="N1610" s="272" t="s">
        <v>1078</v>
      </c>
      <c r="O1610">
        <v>1610</v>
      </c>
      <c r="P1610" s="266">
        <f t="shared" si="102"/>
        <v>42334</v>
      </c>
      <c r="Q1610">
        <f t="shared" si="103"/>
        <v>1610</v>
      </c>
    </row>
    <row r="1611" spans="2:17">
      <c r="B1611">
        <f t="shared" si="101"/>
        <v>1611</v>
      </c>
      <c r="C1611" s="266">
        <v>43755</v>
      </c>
      <c r="E1611" s="269">
        <v>43755</v>
      </c>
      <c r="G1611" s="269" t="s">
        <v>377</v>
      </c>
      <c r="H1611" s="275">
        <v>2019</v>
      </c>
      <c r="J1611" s="271">
        <v>2014</v>
      </c>
      <c r="L1611" s="269" t="str">
        <f t="shared" si="100"/>
        <v>17.10.2014</v>
      </c>
      <c r="M1611">
        <v>1611</v>
      </c>
      <c r="N1611" s="272" t="s">
        <v>1079</v>
      </c>
      <c r="O1611">
        <v>1611</v>
      </c>
      <c r="P1611" s="266">
        <f t="shared" si="102"/>
        <v>41929</v>
      </c>
      <c r="Q1611">
        <f t="shared" si="103"/>
        <v>1611</v>
      </c>
    </row>
    <row r="1612" spans="2:17">
      <c r="B1612">
        <f t="shared" si="101"/>
        <v>1612</v>
      </c>
      <c r="C1612" s="266">
        <v>41502</v>
      </c>
      <c r="E1612" s="269">
        <v>41502</v>
      </c>
      <c r="G1612" s="269" t="s">
        <v>277</v>
      </c>
      <c r="H1612" s="275">
        <v>2013</v>
      </c>
      <c r="J1612" s="271">
        <v>2010</v>
      </c>
      <c r="L1612" s="269" t="str">
        <f t="shared" si="100"/>
        <v>16.08.2010</v>
      </c>
      <c r="M1612">
        <v>1612</v>
      </c>
      <c r="N1612" s="272" t="s">
        <v>953</v>
      </c>
      <c r="O1612">
        <v>1612</v>
      </c>
      <c r="P1612" s="266">
        <f t="shared" si="102"/>
        <v>40406</v>
      </c>
      <c r="Q1612">
        <f t="shared" si="103"/>
        <v>1612</v>
      </c>
    </row>
    <row r="1613" spans="2:17">
      <c r="B1613">
        <f t="shared" si="101"/>
        <v>1613</v>
      </c>
      <c r="C1613" s="266">
        <v>40419</v>
      </c>
      <c r="E1613" s="269">
        <v>40419</v>
      </c>
      <c r="G1613" s="269" t="s">
        <v>208</v>
      </c>
      <c r="H1613" s="275">
        <v>2010</v>
      </c>
      <c r="J1613" s="271">
        <v>2007</v>
      </c>
      <c r="L1613" s="269" t="str">
        <f t="shared" si="100"/>
        <v>29.08.2007</v>
      </c>
      <c r="M1613">
        <v>1613</v>
      </c>
      <c r="N1613" s="272" t="s">
        <v>1499</v>
      </c>
      <c r="O1613">
        <v>1613</v>
      </c>
      <c r="P1613" s="266">
        <f t="shared" si="102"/>
        <v>39323</v>
      </c>
      <c r="Q1613">
        <f t="shared" si="103"/>
        <v>1613</v>
      </c>
    </row>
    <row r="1614" spans="2:17">
      <c r="B1614">
        <f t="shared" si="101"/>
        <v>1614</v>
      </c>
      <c r="C1614" s="266"/>
      <c r="E1614" s="269"/>
      <c r="G1614" s="269"/>
      <c r="H1614" s="275"/>
      <c r="J1614" s="271"/>
      <c r="L1614" s="269" t="str">
        <f t="shared" si="100"/>
        <v/>
      </c>
      <c r="M1614">
        <v>1614</v>
      </c>
      <c r="N1614" s="272" t="s">
        <v>170</v>
      </c>
      <c r="O1614">
        <v>1614</v>
      </c>
      <c r="P1614" s="266"/>
      <c r="Q1614">
        <f t="shared" si="103"/>
        <v>1614</v>
      </c>
    </row>
    <row r="1615" spans="2:17">
      <c r="B1615">
        <f t="shared" si="101"/>
        <v>1615</v>
      </c>
      <c r="C1615" s="266"/>
      <c r="E1615" s="269"/>
      <c r="G1615" s="269"/>
      <c r="H1615" s="275"/>
      <c r="J1615" s="271"/>
      <c r="L1615" s="269" t="str">
        <f t="shared" si="100"/>
        <v/>
      </c>
      <c r="M1615">
        <v>1615</v>
      </c>
      <c r="N1615" s="272" t="s">
        <v>170</v>
      </c>
      <c r="O1615">
        <v>1615</v>
      </c>
      <c r="P1615" s="266"/>
      <c r="Q1615">
        <f t="shared" si="103"/>
        <v>1615</v>
      </c>
    </row>
    <row r="1616" spans="2:17">
      <c r="B1616">
        <f t="shared" si="101"/>
        <v>1616</v>
      </c>
      <c r="C1616" s="266"/>
      <c r="E1616" s="269"/>
      <c r="G1616" s="269"/>
      <c r="H1616" s="275"/>
      <c r="J1616" s="271"/>
      <c r="L1616" s="269" t="str">
        <f t="shared" si="100"/>
        <v/>
      </c>
      <c r="M1616">
        <v>1616</v>
      </c>
      <c r="N1616" s="272" t="s">
        <v>170</v>
      </c>
      <c r="O1616">
        <v>1616</v>
      </c>
      <c r="P1616" s="266"/>
      <c r="Q1616">
        <f t="shared" si="103"/>
        <v>1616</v>
      </c>
    </row>
    <row r="1617" spans="2:17">
      <c r="B1617">
        <f t="shared" si="101"/>
        <v>1617</v>
      </c>
      <c r="C1617" s="266"/>
      <c r="E1617" s="269"/>
      <c r="G1617" s="269"/>
      <c r="H1617" s="275"/>
      <c r="J1617" s="271"/>
      <c r="L1617" s="269" t="str">
        <f t="shared" si="100"/>
        <v/>
      </c>
      <c r="M1617">
        <v>1617</v>
      </c>
      <c r="N1617" s="272" t="s">
        <v>170</v>
      </c>
      <c r="O1617">
        <v>1617</v>
      </c>
      <c r="P1617" s="266"/>
      <c r="Q1617">
        <f t="shared" si="103"/>
        <v>1617</v>
      </c>
    </row>
    <row r="1618" spans="2:17">
      <c r="B1618">
        <f t="shared" si="101"/>
        <v>1618</v>
      </c>
      <c r="C1618" s="266"/>
      <c r="E1618" s="269"/>
      <c r="G1618" s="269"/>
      <c r="H1618" s="275"/>
      <c r="J1618" s="271"/>
      <c r="L1618" s="269" t="str">
        <f t="shared" si="100"/>
        <v/>
      </c>
      <c r="M1618">
        <v>1618</v>
      </c>
      <c r="N1618" s="272" t="s">
        <v>170</v>
      </c>
      <c r="O1618">
        <v>1618</v>
      </c>
      <c r="P1618" s="266"/>
      <c r="Q1618">
        <f t="shared" si="103"/>
        <v>1618</v>
      </c>
    </row>
    <row r="1619" spans="2:17">
      <c r="B1619">
        <f t="shared" si="101"/>
        <v>1619</v>
      </c>
      <c r="C1619" s="266"/>
      <c r="E1619" s="269"/>
      <c r="G1619" s="269"/>
      <c r="H1619" s="275"/>
      <c r="J1619" s="271"/>
      <c r="L1619" s="269" t="str">
        <f t="shared" si="100"/>
        <v/>
      </c>
      <c r="M1619">
        <v>1619</v>
      </c>
      <c r="N1619" s="272" t="s">
        <v>170</v>
      </c>
      <c r="O1619">
        <v>1619</v>
      </c>
      <c r="P1619" s="266"/>
      <c r="Q1619">
        <f t="shared" si="103"/>
        <v>1619</v>
      </c>
    </row>
    <row r="1620" spans="2:17">
      <c r="B1620">
        <f t="shared" si="101"/>
        <v>1620</v>
      </c>
      <c r="C1620" s="266"/>
      <c r="E1620" s="269"/>
      <c r="G1620" s="269"/>
      <c r="H1620" s="275"/>
      <c r="J1620" s="271"/>
      <c r="L1620" s="269" t="str">
        <f t="shared" si="100"/>
        <v/>
      </c>
      <c r="M1620">
        <v>1620</v>
      </c>
      <c r="N1620" s="272" t="s">
        <v>170</v>
      </c>
      <c r="O1620">
        <v>1620</v>
      </c>
      <c r="P1620" s="266"/>
      <c r="Q1620">
        <f t="shared" si="103"/>
        <v>1620</v>
      </c>
    </row>
    <row r="1621" spans="2:17">
      <c r="B1621">
        <f t="shared" si="101"/>
        <v>1621</v>
      </c>
      <c r="C1621" s="266"/>
      <c r="E1621" s="269"/>
      <c r="G1621" s="269"/>
      <c r="H1621" s="275"/>
      <c r="J1621" s="271"/>
      <c r="L1621" s="269" t="str">
        <f t="shared" si="100"/>
        <v/>
      </c>
      <c r="M1621">
        <v>1621</v>
      </c>
      <c r="N1621" s="272" t="s">
        <v>170</v>
      </c>
      <c r="O1621">
        <v>1621</v>
      </c>
      <c r="P1621" s="266"/>
      <c r="Q1621">
        <f t="shared" si="103"/>
        <v>1621</v>
      </c>
    </row>
    <row r="1622" spans="2:17">
      <c r="B1622">
        <f t="shared" si="101"/>
        <v>1622</v>
      </c>
      <c r="C1622" s="266"/>
      <c r="E1622" s="269"/>
      <c r="G1622" s="269"/>
      <c r="H1622" s="275"/>
      <c r="J1622" s="271"/>
      <c r="L1622" s="269" t="str">
        <f t="shared" si="100"/>
        <v/>
      </c>
      <c r="M1622">
        <v>1622</v>
      </c>
      <c r="N1622" s="272" t="s">
        <v>170</v>
      </c>
      <c r="O1622">
        <v>1622</v>
      </c>
      <c r="P1622" s="266"/>
      <c r="Q1622">
        <f t="shared" si="103"/>
        <v>1622</v>
      </c>
    </row>
    <row r="1623" spans="2:17">
      <c r="B1623">
        <f t="shared" si="101"/>
        <v>1623</v>
      </c>
      <c r="C1623" s="266"/>
      <c r="E1623" s="269"/>
      <c r="G1623" s="269"/>
      <c r="H1623" s="275"/>
      <c r="J1623" s="271"/>
      <c r="L1623" s="269" t="str">
        <f t="shared" si="100"/>
        <v/>
      </c>
      <c r="M1623">
        <v>1623</v>
      </c>
      <c r="N1623" s="272" t="s">
        <v>170</v>
      </c>
      <c r="O1623">
        <v>1623</v>
      </c>
      <c r="P1623" s="266"/>
      <c r="Q1623">
        <f t="shared" si="103"/>
        <v>1623</v>
      </c>
    </row>
    <row r="1624" spans="2:17">
      <c r="B1624">
        <f t="shared" si="101"/>
        <v>1624</v>
      </c>
      <c r="C1624" s="266"/>
      <c r="E1624" s="269"/>
      <c r="G1624" s="269"/>
      <c r="H1624" s="275"/>
      <c r="J1624" s="271"/>
      <c r="L1624" s="269" t="str">
        <f t="shared" si="100"/>
        <v/>
      </c>
      <c r="M1624">
        <v>1624</v>
      </c>
      <c r="N1624" s="272" t="s">
        <v>170</v>
      </c>
      <c r="O1624">
        <v>1624</v>
      </c>
      <c r="P1624" s="266"/>
      <c r="Q1624">
        <f t="shared" si="103"/>
        <v>1624</v>
      </c>
    </row>
    <row r="1625" spans="2:17">
      <c r="B1625">
        <f t="shared" si="101"/>
        <v>1625</v>
      </c>
      <c r="C1625" s="266"/>
      <c r="E1625" s="269"/>
      <c r="G1625" s="269"/>
      <c r="H1625" s="275"/>
      <c r="J1625" s="271"/>
      <c r="L1625" s="269" t="str">
        <f t="shared" si="100"/>
        <v/>
      </c>
      <c r="M1625">
        <v>1625</v>
      </c>
      <c r="N1625" s="272" t="s">
        <v>170</v>
      </c>
      <c r="O1625">
        <v>1625</v>
      </c>
      <c r="P1625" s="266"/>
      <c r="Q1625">
        <f t="shared" si="103"/>
        <v>1625</v>
      </c>
    </row>
    <row r="1626" spans="2:17">
      <c r="B1626">
        <f t="shared" si="101"/>
        <v>1626</v>
      </c>
      <c r="C1626" s="266"/>
      <c r="E1626" s="269"/>
      <c r="G1626" s="269"/>
      <c r="H1626" s="275"/>
      <c r="J1626" s="271"/>
      <c r="L1626" s="269" t="str">
        <f t="shared" si="100"/>
        <v/>
      </c>
      <c r="M1626">
        <v>1626</v>
      </c>
      <c r="N1626" s="272" t="s">
        <v>170</v>
      </c>
      <c r="O1626">
        <v>1626</v>
      </c>
      <c r="P1626" s="266"/>
      <c r="Q1626">
        <f t="shared" si="103"/>
        <v>1626</v>
      </c>
    </row>
    <row r="1627" spans="2:17">
      <c r="B1627">
        <f t="shared" si="101"/>
        <v>1627</v>
      </c>
      <c r="C1627" s="266">
        <v>42828</v>
      </c>
      <c r="E1627" s="269">
        <v>42828</v>
      </c>
      <c r="G1627" s="269" t="s">
        <v>371</v>
      </c>
      <c r="H1627" s="275">
        <v>2017</v>
      </c>
      <c r="J1627" s="271">
        <v>2012</v>
      </c>
      <c r="L1627" s="269" t="str">
        <f t="shared" si="100"/>
        <v>03.04.2012</v>
      </c>
      <c r="M1627">
        <v>1627</v>
      </c>
      <c r="N1627" s="272" t="s">
        <v>1500</v>
      </c>
      <c r="O1627">
        <v>1627</v>
      </c>
      <c r="P1627" s="266">
        <f t="shared" si="102"/>
        <v>41002</v>
      </c>
      <c r="Q1627">
        <f t="shared" si="103"/>
        <v>1627</v>
      </c>
    </row>
    <row r="1628" spans="2:17">
      <c r="B1628">
        <f t="shared" si="101"/>
        <v>1628</v>
      </c>
      <c r="C1628" s="266"/>
      <c r="E1628" s="269"/>
      <c r="G1628" s="269"/>
      <c r="H1628" s="275"/>
      <c r="J1628" s="271"/>
      <c r="L1628" s="269" t="str">
        <f t="shared" si="100"/>
        <v/>
      </c>
      <c r="M1628">
        <v>1628</v>
      </c>
      <c r="N1628" s="272" t="s">
        <v>170</v>
      </c>
      <c r="O1628">
        <v>1628</v>
      </c>
      <c r="P1628" s="266"/>
      <c r="Q1628">
        <f t="shared" si="103"/>
        <v>1628</v>
      </c>
    </row>
    <row r="1629" spans="2:17">
      <c r="B1629">
        <f t="shared" si="101"/>
        <v>1629</v>
      </c>
      <c r="C1629" s="266">
        <v>42870</v>
      </c>
      <c r="E1629" s="269">
        <v>42870</v>
      </c>
      <c r="G1629" s="269" t="s">
        <v>451</v>
      </c>
      <c r="H1629" s="275">
        <v>2017</v>
      </c>
      <c r="J1629" s="271">
        <v>2014</v>
      </c>
      <c r="L1629" s="269" t="str">
        <f t="shared" si="100"/>
        <v>15.05.2014</v>
      </c>
      <c r="M1629">
        <v>1629</v>
      </c>
      <c r="N1629" s="272" t="s">
        <v>874</v>
      </c>
      <c r="O1629">
        <v>1629</v>
      </c>
      <c r="P1629" s="266">
        <f t="shared" si="102"/>
        <v>41774</v>
      </c>
      <c r="Q1629">
        <f t="shared" si="103"/>
        <v>1629</v>
      </c>
    </row>
    <row r="1630" spans="2:17">
      <c r="B1630">
        <f t="shared" si="101"/>
        <v>1630</v>
      </c>
      <c r="C1630" s="266">
        <v>42983</v>
      </c>
      <c r="E1630" s="269">
        <v>42983</v>
      </c>
      <c r="G1630" s="269" t="s">
        <v>278</v>
      </c>
      <c r="H1630" s="275">
        <v>2017</v>
      </c>
      <c r="J1630" s="271">
        <v>2014</v>
      </c>
      <c r="L1630" s="269" t="str">
        <f t="shared" si="100"/>
        <v>05.09.2014</v>
      </c>
      <c r="M1630">
        <v>1630</v>
      </c>
      <c r="N1630" s="272" t="s">
        <v>1081</v>
      </c>
      <c r="O1630">
        <v>1630</v>
      </c>
      <c r="P1630" s="266">
        <f t="shared" si="102"/>
        <v>41887</v>
      </c>
      <c r="Q1630">
        <f t="shared" si="103"/>
        <v>1630</v>
      </c>
    </row>
    <row r="1631" spans="2:17">
      <c r="B1631">
        <f t="shared" si="101"/>
        <v>1631</v>
      </c>
      <c r="C1631" s="266"/>
      <c r="E1631" s="269"/>
      <c r="G1631" s="269"/>
      <c r="H1631" s="275"/>
      <c r="J1631" s="271"/>
      <c r="L1631" s="269" t="str">
        <f t="shared" si="100"/>
        <v/>
      </c>
      <c r="M1631">
        <v>1631</v>
      </c>
      <c r="N1631" s="272" t="s">
        <v>170</v>
      </c>
      <c r="O1631">
        <v>1631</v>
      </c>
      <c r="P1631" s="266"/>
      <c r="Q1631">
        <f t="shared" si="103"/>
        <v>1631</v>
      </c>
    </row>
    <row r="1632" spans="2:17">
      <c r="B1632">
        <f t="shared" si="101"/>
        <v>1632</v>
      </c>
      <c r="C1632" s="266">
        <v>41764</v>
      </c>
      <c r="E1632" s="269">
        <v>41764</v>
      </c>
      <c r="G1632" s="269" t="s">
        <v>390</v>
      </c>
      <c r="H1632" s="275">
        <v>2014</v>
      </c>
      <c r="J1632" s="271">
        <v>2011</v>
      </c>
      <c r="L1632" s="269" t="str">
        <f t="shared" si="100"/>
        <v>05.05.2011</v>
      </c>
      <c r="M1632">
        <v>1632</v>
      </c>
      <c r="N1632" s="272" t="s">
        <v>1082</v>
      </c>
      <c r="O1632">
        <v>1632</v>
      </c>
      <c r="P1632" s="266">
        <f t="shared" si="102"/>
        <v>40668</v>
      </c>
      <c r="Q1632">
        <f t="shared" si="103"/>
        <v>1632</v>
      </c>
    </row>
    <row r="1633" spans="2:17">
      <c r="B1633">
        <f t="shared" si="101"/>
        <v>1633</v>
      </c>
      <c r="C1633" s="266">
        <v>43751</v>
      </c>
      <c r="E1633" s="269">
        <v>43751</v>
      </c>
      <c r="G1633" s="269" t="s">
        <v>462</v>
      </c>
      <c r="H1633" s="275">
        <v>2019</v>
      </c>
      <c r="J1633" s="271">
        <v>2014</v>
      </c>
      <c r="L1633" s="269" t="str">
        <f t="shared" si="100"/>
        <v>13.10.2014</v>
      </c>
      <c r="M1633">
        <v>1633</v>
      </c>
      <c r="N1633" s="272" t="s">
        <v>1501</v>
      </c>
      <c r="O1633">
        <v>1633</v>
      </c>
      <c r="P1633" s="266">
        <f t="shared" si="102"/>
        <v>41925</v>
      </c>
      <c r="Q1633">
        <f t="shared" si="103"/>
        <v>1633</v>
      </c>
    </row>
    <row r="1634" spans="2:17">
      <c r="B1634">
        <f t="shared" si="101"/>
        <v>1634</v>
      </c>
      <c r="C1634" s="266">
        <v>43703</v>
      </c>
      <c r="E1634" s="269">
        <v>43703</v>
      </c>
      <c r="G1634" s="269" t="s">
        <v>252</v>
      </c>
      <c r="H1634" s="275">
        <v>2019</v>
      </c>
      <c r="J1634" s="271">
        <v>2014</v>
      </c>
      <c r="L1634" s="269" t="str">
        <f t="shared" si="100"/>
        <v>26.08.2014</v>
      </c>
      <c r="M1634">
        <v>1634</v>
      </c>
      <c r="N1634" s="272" t="s">
        <v>1237</v>
      </c>
      <c r="O1634">
        <v>1634</v>
      </c>
      <c r="P1634" s="266">
        <f t="shared" si="102"/>
        <v>41877</v>
      </c>
      <c r="Q1634">
        <f t="shared" si="103"/>
        <v>1634</v>
      </c>
    </row>
    <row r="1635" spans="2:17">
      <c r="B1635">
        <f t="shared" si="101"/>
        <v>1635</v>
      </c>
      <c r="C1635" s="266">
        <v>41786</v>
      </c>
      <c r="E1635" s="269">
        <v>41786</v>
      </c>
      <c r="G1635" s="269" t="s">
        <v>213</v>
      </c>
      <c r="H1635" s="275">
        <v>2014</v>
      </c>
      <c r="J1635" s="271">
        <v>2011</v>
      </c>
      <c r="L1635" s="269" t="str">
        <f t="shared" si="100"/>
        <v>27.05.2011</v>
      </c>
      <c r="M1635">
        <v>1635</v>
      </c>
      <c r="N1635" s="272" t="s">
        <v>1083</v>
      </c>
      <c r="O1635">
        <v>1635</v>
      </c>
      <c r="P1635" s="266">
        <f t="shared" si="102"/>
        <v>40690</v>
      </c>
      <c r="Q1635">
        <f t="shared" si="103"/>
        <v>1635</v>
      </c>
    </row>
    <row r="1636" spans="2:17">
      <c r="B1636">
        <f t="shared" si="101"/>
        <v>1636</v>
      </c>
      <c r="C1636" s="266"/>
      <c r="E1636" s="269"/>
      <c r="G1636" s="269"/>
      <c r="H1636" s="275"/>
      <c r="J1636" s="271"/>
      <c r="L1636" s="269" t="str">
        <f t="shared" si="100"/>
        <v/>
      </c>
      <c r="M1636">
        <v>1636</v>
      </c>
      <c r="N1636" s="272" t="s">
        <v>170</v>
      </c>
      <c r="O1636">
        <v>1636</v>
      </c>
      <c r="P1636" s="266"/>
      <c r="Q1636">
        <f t="shared" si="103"/>
        <v>1636</v>
      </c>
    </row>
    <row r="1637" spans="2:17">
      <c r="B1637">
        <f t="shared" si="101"/>
        <v>1637</v>
      </c>
      <c r="C1637" s="266">
        <v>44341</v>
      </c>
      <c r="E1637" s="269">
        <v>44341</v>
      </c>
      <c r="G1637" s="269" t="s">
        <v>224</v>
      </c>
      <c r="H1637" s="275">
        <v>2021</v>
      </c>
      <c r="J1637" s="271">
        <v>2016</v>
      </c>
      <c r="L1637" s="269" t="str">
        <f t="shared" si="100"/>
        <v>25.05.2016</v>
      </c>
      <c r="M1637">
        <v>1637</v>
      </c>
      <c r="N1637" s="272" t="s">
        <v>1195</v>
      </c>
      <c r="O1637">
        <v>1637</v>
      </c>
      <c r="P1637" s="266">
        <f t="shared" si="102"/>
        <v>42515</v>
      </c>
      <c r="Q1637">
        <f t="shared" si="103"/>
        <v>1637</v>
      </c>
    </row>
    <row r="1638" spans="2:17">
      <c r="B1638">
        <f t="shared" si="101"/>
        <v>1638</v>
      </c>
      <c r="C1638" s="266">
        <v>41838</v>
      </c>
      <c r="E1638" s="269">
        <v>41838</v>
      </c>
      <c r="G1638" s="269" t="s">
        <v>367</v>
      </c>
      <c r="H1638" s="275">
        <v>2014</v>
      </c>
      <c r="J1638" s="271">
        <v>2011</v>
      </c>
      <c r="L1638" s="269" t="str">
        <f t="shared" si="100"/>
        <v>18.07.2011</v>
      </c>
      <c r="M1638">
        <v>1638</v>
      </c>
      <c r="N1638" s="272" t="s">
        <v>1084</v>
      </c>
      <c r="O1638">
        <v>1638</v>
      </c>
      <c r="P1638" s="266">
        <f t="shared" si="102"/>
        <v>40742</v>
      </c>
      <c r="Q1638">
        <f t="shared" si="103"/>
        <v>1638</v>
      </c>
    </row>
    <row r="1639" spans="2:17">
      <c r="B1639">
        <f t="shared" si="101"/>
        <v>1639</v>
      </c>
      <c r="C1639" s="266">
        <v>43824</v>
      </c>
      <c r="E1639" s="269">
        <v>43824</v>
      </c>
      <c r="G1639" s="269" t="s">
        <v>337</v>
      </c>
      <c r="H1639" s="275">
        <v>2019</v>
      </c>
      <c r="J1639" s="271">
        <v>2014</v>
      </c>
      <c r="L1639" s="269" t="str">
        <f t="shared" si="100"/>
        <v>25.12.2014</v>
      </c>
      <c r="M1639">
        <v>1639</v>
      </c>
      <c r="N1639" s="272" t="s">
        <v>935</v>
      </c>
      <c r="O1639">
        <v>1639</v>
      </c>
      <c r="P1639" s="266">
        <f t="shared" si="102"/>
        <v>41998</v>
      </c>
      <c r="Q1639">
        <f t="shared" si="103"/>
        <v>1639</v>
      </c>
    </row>
    <row r="1640" spans="2:17">
      <c r="B1640">
        <f t="shared" si="101"/>
        <v>1640</v>
      </c>
      <c r="C1640" s="266">
        <v>41839</v>
      </c>
      <c r="E1640" s="269">
        <v>41839</v>
      </c>
      <c r="G1640" s="269" t="s">
        <v>402</v>
      </c>
      <c r="H1640" s="275">
        <v>2014</v>
      </c>
      <c r="J1640" s="271">
        <v>2011</v>
      </c>
      <c r="L1640" s="269" t="str">
        <f t="shared" si="100"/>
        <v>19.07.2011</v>
      </c>
      <c r="M1640">
        <v>1640</v>
      </c>
      <c r="N1640" s="272" t="s">
        <v>776</v>
      </c>
      <c r="O1640">
        <v>1640</v>
      </c>
      <c r="P1640" s="266">
        <f t="shared" si="102"/>
        <v>40743</v>
      </c>
      <c r="Q1640">
        <f t="shared" si="103"/>
        <v>1640</v>
      </c>
    </row>
    <row r="1641" spans="2:17">
      <c r="B1641">
        <f t="shared" si="101"/>
        <v>1641</v>
      </c>
      <c r="C1641" s="266"/>
      <c r="E1641" s="269"/>
      <c r="G1641" s="269"/>
      <c r="H1641" s="275"/>
      <c r="J1641" s="271"/>
      <c r="L1641" s="269" t="str">
        <f t="shared" si="100"/>
        <v/>
      </c>
      <c r="M1641">
        <v>1641</v>
      </c>
      <c r="N1641" s="272" t="s">
        <v>170</v>
      </c>
      <c r="O1641">
        <v>1641</v>
      </c>
      <c r="P1641" s="266"/>
      <c r="Q1641">
        <f t="shared" si="103"/>
        <v>1641</v>
      </c>
    </row>
    <row r="1642" spans="2:17">
      <c r="B1642">
        <f t="shared" si="101"/>
        <v>1642</v>
      </c>
      <c r="C1642" s="266">
        <v>41901</v>
      </c>
      <c r="E1642" s="269">
        <v>41901</v>
      </c>
      <c r="G1642" s="269" t="s">
        <v>324</v>
      </c>
      <c r="H1642" s="275">
        <v>2014</v>
      </c>
      <c r="J1642" s="271">
        <v>2011</v>
      </c>
      <c r="L1642" s="269" t="str">
        <f t="shared" si="100"/>
        <v>19.09.2011</v>
      </c>
      <c r="M1642">
        <v>1642</v>
      </c>
      <c r="N1642" s="272" t="s">
        <v>1085</v>
      </c>
      <c r="O1642">
        <v>1642</v>
      </c>
      <c r="P1642" s="266">
        <f t="shared" si="102"/>
        <v>40805</v>
      </c>
      <c r="Q1642">
        <f t="shared" si="103"/>
        <v>1642</v>
      </c>
    </row>
    <row r="1643" spans="2:17">
      <c r="B1643">
        <f t="shared" si="101"/>
        <v>1643</v>
      </c>
      <c r="C1643" s="266">
        <v>44446</v>
      </c>
      <c r="E1643" s="269">
        <v>44446</v>
      </c>
      <c r="G1643" s="269" t="s">
        <v>260</v>
      </c>
      <c r="H1643" s="275">
        <v>2021</v>
      </c>
      <c r="J1643" s="271">
        <v>2016</v>
      </c>
      <c r="L1643" s="269" t="str">
        <f t="shared" si="100"/>
        <v>07.09.2016</v>
      </c>
      <c r="M1643">
        <v>1643</v>
      </c>
      <c r="N1643" s="272" t="s">
        <v>699</v>
      </c>
      <c r="O1643">
        <v>1643</v>
      </c>
      <c r="P1643" s="266">
        <f t="shared" si="102"/>
        <v>42620</v>
      </c>
      <c r="Q1643">
        <f t="shared" si="103"/>
        <v>1643</v>
      </c>
    </row>
    <row r="1644" spans="2:17">
      <c r="B1644">
        <f t="shared" si="101"/>
        <v>1644</v>
      </c>
      <c r="C1644" s="266">
        <v>44124</v>
      </c>
      <c r="E1644" s="269">
        <v>44124</v>
      </c>
      <c r="G1644" s="269" t="s">
        <v>282</v>
      </c>
      <c r="H1644" s="275">
        <v>2020</v>
      </c>
      <c r="J1644" s="271">
        <v>2015</v>
      </c>
      <c r="L1644" s="269" t="str">
        <f t="shared" si="100"/>
        <v>20.10.2015</v>
      </c>
      <c r="M1644">
        <v>1644</v>
      </c>
      <c r="N1644" s="272" t="s">
        <v>1086</v>
      </c>
      <c r="O1644">
        <v>1644</v>
      </c>
      <c r="P1644" s="266">
        <f t="shared" si="102"/>
        <v>42297</v>
      </c>
      <c r="Q1644">
        <f t="shared" si="103"/>
        <v>1644</v>
      </c>
    </row>
    <row r="1645" spans="2:17">
      <c r="B1645">
        <f t="shared" si="101"/>
        <v>1645</v>
      </c>
      <c r="C1645" s="266">
        <v>42035</v>
      </c>
      <c r="E1645" s="269">
        <v>42035</v>
      </c>
      <c r="G1645" s="269" t="s">
        <v>207</v>
      </c>
      <c r="H1645" s="275">
        <v>2015</v>
      </c>
      <c r="J1645" s="271">
        <v>2012</v>
      </c>
      <c r="L1645" s="269" t="str">
        <f t="shared" si="100"/>
        <v>31.01.2012</v>
      </c>
      <c r="M1645">
        <v>1645</v>
      </c>
      <c r="N1645" s="272" t="s">
        <v>540</v>
      </c>
      <c r="O1645">
        <v>1645</v>
      </c>
      <c r="P1645" s="266">
        <f t="shared" si="102"/>
        <v>40939</v>
      </c>
      <c r="Q1645">
        <f t="shared" si="103"/>
        <v>1645</v>
      </c>
    </row>
    <row r="1646" spans="2:17">
      <c r="B1646">
        <f t="shared" si="101"/>
        <v>1646</v>
      </c>
      <c r="C1646" s="266">
        <v>42004</v>
      </c>
      <c r="E1646" s="269">
        <v>42004</v>
      </c>
      <c r="G1646" s="269" t="s">
        <v>256</v>
      </c>
      <c r="H1646" s="275">
        <v>2014</v>
      </c>
      <c r="J1646" s="271">
        <v>2011</v>
      </c>
      <c r="L1646" s="269" t="str">
        <f t="shared" si="100"/>
        <v>31.12.2011</v>
      </c>
      <c r="M1646">
        <v>1646</v>
      </c>
      <c r="N1646" s="272" t="s">
        <v>1087</v>
      </c>
      <c r="O1646">
        <v>1646</v>
      </c>
      <c r="P1646" s="266">
        <f t="shared" si="102"/>
        <v>40908</v>
      </c>
      <c r="Q1646">
        <f t="shared" si="103"/>
        <v>1646</v>
      </c>
    </row>
    <row r="1647" spans="2:17">
      <c r="B1647">
        <f t="shared" si="101"/>
        <v>1647</v>
      </c>
      <c r="C1647" s="266">
        <v>44005</v>
      </c>
      <c r="E1647" s="269">
        <v>44005</v>
      </c>
      <c r="G1647" s="269" t="s">
        <v>200</v>
      </c>
      <c r="H1647" s="275">
        <v>2020</v>
      </c>
      <c r="J1647" s="271">
        <v>2015</v>
      </c>
      <c r="L1647" s="269" t="str">
        <f t="shared" si="100"/>
        <v>23.06.2015</v>
      </c>
      <c r="M1647">
        <v>1647</v>
      </c>
      <c r="N1647" s="272" t="s">
        <v>595</v>
      </c>
      <c r="O1647">
        <v>1647</v>
      </c>
      <c r="P1647" s="266">
        <f t="shared" si="102"/>
        <v>42178</v>
      </c>
      <c r="Q1647">
        <f t="shared" si="103"/>
        <v>1647</v>
      </c>
    </row>
    <row r="1648" spans="2:17">
      <c r="B1648">
        <f t="shared" si="101"/>
        <v>1648</v>
      </c>
      <c r="C1648" s="266">
        <v>43603</v>
      </c>
      <c r="E1648" s="269">
        <v>43603</v>
      </c>
      <c r="G1648" s="269" t="s">
        <v>332</v>
      </c>
      <c r="H1648" s="275">
        <v>2019</v>
      </c>
      <c r="J1648" s="271">
        <v>2016</v>
      </c>
      <c r="L1648" s="269" t="str">
        <f t="shared" si="100"/>
        <v>18.05.2016</v>
      </c>
      <c r="M1648">
        <v>1648</v>
      </c>
      <c r="N1648" s="272" t="s">
        <v>1008</v>
      </c>
      <c r="O1648">
        <v>1648</v>
      </c>
      <c r="P1648" s="266">
        <f t="shared" si="102"/>
        <v>42508</v>
      </c>
      <c r="Q1648">
        <f t="shared" si="103"/>
        <v>1648</v>
      </c>
    </row>
    <row r="1649" spans="2:17">
      <c r="B1649">
        <f t="shared" si="101"/>
        <v>1649</v>
      </c>
      <c r="C1649" s="266">
        <v>43207</v>
      </c>
      <c r="E1649" s="269">
        <v>43207</v>
      </c>
      <c r="G1649" s="269" t="s">
        <v>267</v>
      </c>
      <c r="H1649" s="275">
        <v>2018</v>
      </c>
      <c r="J1649" s="271">
        <v>2013</v>
      </c>
      <c r="L1649" s="269" t="str">
        <f t="shared" si="100"/>
        <v>17.04.2013</v>
      </c>
      <c r="M1649">
        <v>1649</v>
      </c>
      <c r="N1649" s="272" t="s">
        <v>604</v>
      </c>
      <c r="O1649">
        <v>1649</v>
      </c>
      <c r="P1649" s="266">
        <f t="shared" si="102"/>
        <v>41381</v>
      </c>
      <c r="Q1649">
        <f t="shared" si="103"/>
        <v>1649</v>
      </c>
    </row>
    <row r="1650" spans="2:17">
      <c r="B1650">
        <f t="shared" si="101"/>
        <v>1650</v>
      </c>
      <c r="C1650" s="266">
        <v>43458</v>
      </c>
      <c r="E1650" s="269">
        <v>43458</v>
      </c>
      <c r="G1650" s="269" t="s">
        <v>228</v>
      </c>
      <c r="H1650" s="275">
        <v>2018</v>
      </c>
      <c r="J1650" s="271">
        <v>2015</v>
      </c>
      <c r="L1650" s="269" t="str">
        <f t="shared" si="100"/>
        <v>24.12.2015</v>
      </c>
      <c r="M1650">
        <v>1650</v>
      </c>
      <c r="N1650" s="272" t="s">
        <v>1088</v>
      </c>
      <c r="O1650">
        <v>1650</v>
      </c>
      <c r="P1650" s="266">
        <f t="shared" si="102"/>
        <v>42362</v>
      </c>
      <c r="Q1650">
        <f t="shared" si="103"/>
        <v>1650</v>
      </c>
    </row>
    <row r="1651" spans="2:17">
      <c r="B1651">
        <f t="shared" si="101"/>
        <v>1651</v>
      </c>
      <c r="C1651" s="266">
        <v>44488</v>
      </c>
      <c r="E1651" s="269">
        <v>44488</v>
      </c>
      <c r="G1651" s="269" t="s">
        <v>189</v>
      </c>
      <c r="H1651" s="275">
        <v>2021</v>
      </c>
      <c r="J1651" s="271">
        <v>2016</v>
      </c>
      <c r="L1651" s="269" t="str">
        <f t="shared" si="100"/>
        <v>19.10.2016</v>
      </c>
      <c r="M1651">
        <v>1651</v>
      </c>
      <c r="N1651" s="272" t="s">
        <v>621</v>
      </c>
      <c r="O1651">
        <v>1651</v>
      </c>
      <c r="P1651" s="266">
        <f t="shared" si="102"/>
        <v>42662</v>
      </c>
      <c r="Q1651">
        <f t="shared" si="103"/>
        <v>1651</v>
      </c>
    </row>
    <row r="1652" spans="2:17">
      <c r="B1652">
        <f t="shared" si="101"/>
        <v>1652</v>
      </c>
      <c r="C1652" s="266">
        <v>42611</v>
      </c>
      <c r="E1652" s="269">
        <v>42611</v>
      </c>
      <c r="G1652" s="269" t="s">
        <v>208</v>
      </c>
      <c r="H1652" s="275">
        <v>2016</v>
      </c>
      <c r="J1652" s="271">
        <v>2013</v>
      </c>
      <c r="L1652" s="269" t="str">
        <f t="shared" si="100"/>
        <v>29.08.2013</v>
      </c>
      <c r="M1652">
        <v>1652</v>
      </c>
      <c r="N1652" s="272" t="s">
        <v>1089</v>
      </c>
      <c r="O1652">
        <v>1652</v>
      </c>
      <c r="P1652" s="266">
        <f t="shared" si="102"/>
        <v>41515</v>
      </c>
      <c r="Q1652">
        <f t="shared" si="103"/>
        <v>1652</v>
      </c>
    </row>
    <row r="1653" spans="2:17">
      <c r="B1653">
        <f t="shared" si="101"/>
        <v>1653</v>
      </c>
      <c r="C1653" s="266">
        <v>42609</v>
      </c>
      <c r="E1653" s="269">
        <v>42609</v>
      </c>
      <c r="G1653" s="269" t="s">
        <v>430</v>
      </c>
      <c r="H1653" s="275">
        <v>2016</v>
      </c>
      <c r="J1653" s="271">
        <v>2013</v>
      </c>
      <c r="L1653" s="269" t="str">
        <f t="shared" si="100"/>
        <v>27.08.2013</v>
      </c>
      <c r="M1653">
        <v>1653</v>
      </c>
      <c r="N1653" s="272" t="s">
        <v>1090</v>
      </c>
      <c r="O1653">
        <v>1653</v>
      </c>
      <c r="P1653" s="266">
        <f t="shared" si="102"/>
        <v>41513</v>
      </c>
      <c r="Q1653">
        <f t="shared" si="103"/>
        <v>1653</v>
      </c>
    </row>
    <row r="1654" spans="2:17">
      <c r="B1654">
        <f t="shared" si="101"/>
        <v>1654</v>
      </c>
      <c r="C1654" s="266">
        <v>43352</v>
      </c>
      <c r="E1654" s="269">
        <v>43352</v>
      </c>
      <c r="G1654" s="269" t="s">
        <v>190</v>
      </c>
      <c r="H1654" s="275">
        <v>2018</v>
      </c>
      <c r="J1654" s="271">
        <v>2013</v>
      </c>
      <c r="L1654" s="269" t="str">
        <f t="shared" si="100"/>
        <v>09.09.2013</v>
      </c>
      <c r="M1654">
        <v>1654</v>
      </c>
      <c r="N1654" s="272" t="s">
        <v>600</v>
      </c>
      <c r="O1654">
        <v>1654</v>
      </c>
      <c r="P1654" s="266">
        <f t="shared" si="102"/>
        <v>41526</v>
      </c>
      <c r="Q1654">
        <f t="shared" si="103"/>
        <v>1654</v>
      </c>
    </row>
    <row r="1655" spans="2:17">
      <c r="B1655">
        <f t="shared" si="101"/>
        <v>1655</v>
      </c>
      <c r="C1655" s="266">
        <v>42651</v>
      </c>
      <c r="E1655" s="269">
        <v>42651</v>
      </c>
      <c r="G1655" s="269" t="s">
        <v>475</v>
      </c>
      <c r="H1655" s="275">
        <v>2016</v>
      </c>
      <c r="J1655" s="271">
        <v>2013</v>
      </c>
      <c r="L1655" s="269" t="str">
        <f t="shared" si="100"/>
        <v>08.10.2013</v>
      </c>
      <c r="M1655">
        <v>1655</v>
      </c>
      <c r="N1655" s="272" t="s">
        <v>1091</v>
      </c>
      <c r="O1655">
        <v>1655</v>
      </c>
      <c r="P1655" s="266">
        <f t="shared" si="102"/>
        <v>41555</v>
      </c>
      <c r="Q1655">
        <f t="shared" si="103"/>
        <v>1655</v>
      </c>
    </row>
    <row r="1656" spans="2:17">
      <c r="B1656">
        <f t="shared" si="101"/>
        <v>1656</v>
      </c>
      <c r="C1656" s="266">
        <v>44530</v>
      </c>
      <c r="E1656" s="269">
        <v>44530</v>
      </c>
      <c r="G1656" s="269" t="s">
        <v>346</v>
      </c>
      <c r="H1656" s="275">
        <v>2021</v>
      </c>
      <c r="J1656" s="271">
        <v>2016</v>
      </c>
      <c r="L1656" s="269" t="str">
        <f t="shared" si="100"/>
        <v>30.11.2016</v>
      </c>
      <c r="M1656">
        <v>1656</v>
      </c>
      <c r="N1656" s="272" t="s">
        <v>702</v>
      </c>
      <c r="O1656">
        <v>1656</v>
      </c>
      <c r="P1656" s="266">
        <f t="shared" si="102"/>
        <v>42704</v>
      </c>
      <c r="Q1656">
        <f t="shared" si="103"/>
        <v>1656</v>
      </c>
    </row>
    <row r="1657" spans="2:17">
      <c r="B1657">
        <f t="shared" si="101"/>
        <v>1657</v>
      </c>
      <c r="C1657" s="266">
        <v>42678</v>
      </c>
      <c r="E1657" s="269">
        <v>42678</v>
      </c>
      <c r="G1657" s="269" t="s">
        <v>434</v>
      </c>
      <c r="H1657" s="275">
        <v>2016</v>
      </c>
      <c r="J1657" s="271">
        <v>2013</v>
      </c>
      <c r="L1657" s="269" t="str">
        <f t="shared" si="100"/>
        <v>04.11.2013</v>
      </c>
      <c r="M1657">
        <v>1657</v>
      </c>
      <c r="N1657" s="272" t="s">
        <v>826</v>
      </c>
      <c r="O1657">
        <v>1657</v>
      </c>
      <c r="P1657" s="266">
        <f t="shared" si="102"/>
        <v>41582</v>
      </c>
      <c r="Q1657">
        <f t="shared" si="103"/>
        <v>1657</v>
      </c>
    </row>
    <row r="1658" spans="2:17">
      <c r="B1658">
        <f t="shared" si="101"/>
        <v>1658</v>
      </c>
      <c r="C1658" s="266">
        <v>43452</v>
      </c>
      <c r="E1658" s="269">
        <v>43452</v>
      </c>
      <c r="G1658" s="269" t="s">
        <v>468</v>
      </c>
      <c r="H1658" s="275">
        <v>2018</v>
      </c>
      <c r="J1658" s="271">
        <v>2013</v>
      </c>
      <c r="L1658" s="269" t="str">
        <f t="shared" si="100"/>
        <v>18.12.2013</v>
      </c>
      <c r="M1658">
        <v>1658</v>
      </c>
      <c r="N1658" s="272" t="s">
        <v>1131</v>
      </c>
      <c r="O1658">
        <v>1658</v>
      </c>
      <c r="P1658" s="266">
        <f t="shared" si="102"/>
        <v>41626</v>
      </c>
      <c r="Q1658">
        <f t="shared" si="103"/>
        <v>1658</v>
      </c>
    </row>
    <row r="1659" spans="2:17">
      <c r="B1659">
        <f t="shared" si="101"/>
        <v>1659</v>
      </c>
      <c r="C1659" s="266">
        <v>44558</v>
      </c>
      <c r="E1659" s="269">
        <v>44558</v>
      </c>
      <c r="G1659" s="269" t="s">
        <v>290</v>
      </c>
      <c r="H1659" s="275">
        <v>2021</v>
      </c>
      <c r="J1659" s="271">
        <v>2016</v>
      </c>
      <c r="L1659" s="269" t="str">
        <f t="shared" si="100"/>
        <v>28.12.2016</v>
      </c>
      <c r="M1659">
        <v>1659</v>
      </c>
      <c r="N1659" s="272" t="s">
        <v>910</v>
      </c>
      <c r="O1659">
        <v>1659</v>
      </c>
      <c r="P1659" s="266">
        <f t="shared" si="102"/>
        <v>42732</v>
      </c>
      <c r="Q1659">
        <f t="shared" si="103"/>
        <v>1659</v>
      </c>
    </row>
    <row r="1660" spans="2:17">
      <c r="B1660">
        <f t="shared" si="101"/>
        <v>1660</v>
      </c>
      <c r="C1660" s="266">
        <v>42728</v>
      </c>
      <c r="E1660" s="269">
        <v>42728</v>
      </c>
      <c r="G1660" s="269" t="s">
        <v>228</v>
      </c>
      <c r="H1660" s="275">
        <v>2016</v>
      </c>
      <c r="J1660" s="271">
        <v>2013</v>
      </c>
      <c r="L1660" s="269" t="str">
        <f t="shared" si="100"/>
        <v>24.12.2013</v>
      </c>
      <c r="M1660">
        <v>1660</v>
      </c>
      <c r="N1660" s="272" t="s">
        <v>1092</v>
      </c>
      <c r="O1660">
        <v>1660</v>
      </c>
      <c r="P1660" s="266">
        <f t="shared" si="102"/>
        <v>41632</v>
      </c>
      <c r="Q1660">
        <f t="shared" si="103"/>
        <v>1660</v>
      </c>
    </row>
    <row r="1661" spans="2:17">
      <c r="B1661">
        <f t="shared" si="101"/>
        <v>1661</v>
      </c>
      <c r="C1661" s="266">
        <v>42728</v>
      </c>
      <c r="E1661" s="269">
        <v>42728</v>
      </c>
      <c r="G1661" s="269" t="s">
        <v>228</v>
      </c>
      <c r="H1661" s="275">
        <v>2016</v>
      </c>
      <c r="J1661" s="271">
        <v>2013</v>
      </c>
      <c r="L1661" s="269" t="str">
        <f t="shared" si="100"/>
        <v>24.12.2013</v>
      </c>
      <c r="M1661">
        <v>1661</v>
      </c>
      <c r="N1661" s="272" t="s">
        <v>1092</v>
      </c>
      <c r="O1661">
        <v>1661</v>
      </c>
      <c r="P1661" s="266">
        <f t="shared" si="102"/>
        <v>41632</v>
      </c>
      <c r="Q1661">
        <f t="shared" si="103"/>
        <v>1661</v>
      </c>
    </row>
    <row r="1662" spans="2:17">
      <c r="B1662">
        <f t="shared" si="101"/>
        <v>1662</v>
      </c>
      <c r="C1662" s="266">
        <v>42770</v>
      </c>
      <c r="E1662" s="269">
        <v>42770</v>
      </c>
      <c r="G1662" s="269" t="s">
        <v>352</v>
      </c>
      <c r="H1662" s="275">
        <v>2017</v>
      </c>
      <c r="J1662" s="271">
        <v>2014</v>
      </c>
      <c r="L1662" s="269" t="str">
        <f t="shared" si="100"/>
        <v>04.02.2014</v>
      </c>
      <c r="M1662">
        <v>1662</v>
      </c>
      <c r="N1662" s="272" t="s">
        <v>711</v>
      </c>
      <c r="O1662">
        <v>1662</v>
      </c>
      <c r="P1662" s="266">
        <f t="shared" si="102"/>
        <v>41674</v>
      </c>
      <c r="Q1662">
        <f t="shared" si="103"/>
        <v>1662</v>
      </c>
    </row>
    <row r="1663" spans="2:17">
      <c r="B1663">
        <f t="shared" si="101"/>
        <v>1663</v>
      </c>
      <c r="C1663" s="266">
        <v>42786</v>
      </c>
      <c r="E1663" s="269">
        <v>42786</v>
      </c>
      <c r="G1663" s="269" t="s">
        <v>513</v>
      </c>
      <c r="H1663" s="275">
        <v>2017</v>
      </c>
      <c r="J1663" s="271">
        <v>2014</v>
      </c>
      <c r="L1663" s="269" t="str">
        <f t="shared" si="100"/>
        <v>20.02.2014</v>
      </c>
      <c r="M1663">
        <v>1663</v>
      </c>
      <c r="N1663" s="272" t="s">
        <v>1093</v>
      </c>
      <c r="O1663">
        <v>1663</v>
      </c>
      <c r="P1663" s="266">
        <f t="shared" si="102"/>
        <v>41690</v>
      </c>
      <c r="Q1663">
        <f t="shared" si="103"/>
        <v>1663</v>
      </c>
    </row>
    <row r="1664" spans="2:17">
      <c r="B1664">
        <f t="shared" si="101"/>
        <v>1664</v>
      </c>
      <c r="C1664" s="266">
        <v>42829</v>
      </c>
      <c r="E1664" s="269">
        <v>42829</v>
      </c>
      <c r="G1664" s="269" t="s">
        <v>413</v>
      </c>
      <c r="H1664" s="275">
        <v>2017</v>
      </c>
      <c r="J1664" s="271">
        <v>2014</v>
      </c>
      <c r="L1664" s="269" t="str">
        <f t="shared" si="100"/>
        <v>04.04.2014</v>
      </c>
      <c r="M1664">
        <v>1664</v>
      </c>
      <c r="N1664" s="272" t="s">
        <v>855</v>
      </c>
      <c r="O1664">
        <v>1664</v>
      </c>
      <c r="P1664" s="266">
        <f t="shared" si="102"/>
        <v>41733</v>
      </c>
      <c r="Q1664">
        <f t="shared" si="103"/>
        <v>1664</v>
      </c>
    </row>
    <row r="1665" spans="2:17">
      <c r="B1665">
        <f t="shared" si="101"/>
        <v>1665</v>
      </c>
      <c r="C1665" s="266">
        <v>43025</v>
      </c>
      <c r="E1665" s="269">
        <v>43025</v>
      </c>
      <c r="G1665" s="269" t="s">
        <v>377</v>
      </c>
      <c r="H1665" s="275">
        <v>2017</v>
      </c>
      <c r="J1665" s="271">
        <v>2014</v>
      </c>
      <c r="L1665" s="269" t="str">
        <f t="shared" si="100"/>
        <v>17.10.2014</v>
      </c>
      <c r="M1665">
        <v>1665</v>
      </c>
      <c r="N1665" s="272" t="s">
        <v>1079</v>
      </c>
      <c r="O1665">
        <v>1665</v>
      </c>
      <c r="P1665" s="266">
        <f t="shared" si="102"/>
        <v>41929</v>
      </c>
      <c r="Q1665">
        <f t="shared" si="103"/>
        <v>1665</v>
      </c>
    </row>
    <row r="1666" spans="2:17">
      <c r="B1666">
        <f t="shared" si="101"/>
        <v>1666</v>
      </c>
      <c r="C1666" s="266">
        <v>43091</v>
      </c>
      <c r="E1666" s="269">
        <v>43091</v>
      </c>
      <c r="G1666" s="269" t="s">
        <v>392</v>
      </c>
      <c r="H1666" s="275">
        <v>2017</v>
      </c>
      <c r="J1666" s="271">
        <v>2014</v>
      </c>
      <c r="L1666" s="269" t="str">
        <f t="shared" ref="L1666:L1729" si="104">CONCATENATE(G1666,J1666)</f>
        <v>22.12.2014</v>
      </c>
      <c r="M1666">
        <v>1666</v>
      </c>
      <c r="N1666" s="272" t="s">
        <v>1094</v>
      </c>
      <c r="O1666">
        <v>1666</v>
      </c>
      <c r="P1666" s="266">
        <f t="shared" ref="P1666:P1729" si="105">VALUE(N1666)</f>
        <v>41995</v>
      </c>
      <c r="Q1666">
        <f t="shared" si="103"/>
        <v>1666</v>
      </c>
    </row>
    <row r="1667" spans="2:17">
      <c r="B1667">
        <f t="shared" ref="B1667:B1730" si="106">B1666+1</f>
        <v>1667</v>
      </c>
      <c r="C1667" s="266">
        <v>43116</v>
      </c>
      <c r="E1667" s="269">
        <v>43116</v>
      </c>
      <c r="G1667" s="269" t="s">
        <v>330</v>
      </c>
      <c r="H1667" s="275">
        <v>2018</v>
      </c>
      <c r="J1667" s="271">
        <v>2015</v>
      </c>
      <c r="L1667" s="269" t="str">
        <f t="shared" si="104"/>
        <v>16.01.2015</v>
      </c>
      <c r="M1667">
        <v>1667</v>
      </c>
      <c r="N1667" s="272" t="s">
        <v>678</v>
      </c>
      <c r="O1667">
        <v>1667</v>
      </c>
      <c r="P1667" s="266">
        <f t="shared" si="105"/>
        <v>42020</v>
      </c>
      <c r="Q1667">
        <f t="shared" ref="Q1667:Q1730" si="107">Q1666+1</f>
        <v>1667</v>
      </c>
    </row>
    <row r="1668" spans="2:17">
      <c r="B1668">
        <f t="shared" si="106"/>
        <v>1668</v>
      </c>
      <c r="C1668" s="266">
        <v>43930</v>
      </c>
      <c r="E1668" s="269">
        <v>43930</v>
      </c>
      <c r="G1668" s="269" t="s">
        <v>363</v>
      </c>
      <c r="H1668" s="275">
        <v>2020</v>
      </c>
      <c r="J1668" s="271">
        <v>2015</v>
      </c>
      <c r="L1668" s="269" t="str">
        <f t="shared" si="104"/>
        <v>09.04.2015</v>
      </c>
      <c r="M1668">
        <v>1668</v>
      </c>
      <c r="N1668" s="272" t="s">
        <v>1502</v>
      </c>
      <c r="O1668">
        <v>1668</v>
      </c>
      <c r="P1668" s="266">
        <f t="shared" si="105"/>
        <v>42103</v>
      </c>
      <c r="Q1668">
        <f t="shared" si="107"/>
        <v>1668</v>
      </c>
    </row>
    <row r="1669" spans="2:17">
      <c r="B1669">
        <f t="shared" si="106"/>
        <v>1669</v>
      </c>
      <c r="C1669" s="266">
        <v>43141</v>
      </c>
      <c r="E1669" s="269">
        <v>43141</v>
      </c>
      <c r="G1669" s="269" t="s">
        <v>357</v>
      </c>
      <c r="H1669" s="275">
        <v>2018</v>
      </c>
      <c r="J1669" s="271">
        <v>2015</v>
      </c>
      <c r="L1669" s="269" t="str">
        <f t="shared" si="104"/>
        <v>10.02.2015</v>
      </c>
      <c r="M1669">
        <v>1669</v>
      </c>
      <c r="N1669" s="272" t="s">
        <v>1095</v>
      </c>
      <c r="O1669">
        <v>1669</v>
      </c>
      <c r="P1669" s="266">
        <f t="shared" si="105"/>
        <v>42045</v>
      </c>
      <c r="Q1669">
        <f t="shared" si="107"/>
        <v>1669</v>
      </c>
    </row>
    <row r="1670" spans="2:17">
      <c r="B1670">
        <f t="shared" si="106"/>
        <v>1670</v>
      </c>
      <c r="C1670" s="266">
        <v>43976</v>
      </c>
      <c r="E1670" s="269">
        <v>43976</v>
      </c>
      <c r="G1670" s="269" t="s">
        <v>224</v>
      </c>
      <c r="H1670" s="275">
        <v>2020</v>
      </c>
      <c r="J1670" s="271">
        <v>2015</v>
      </c>
      <c r="L1670" s="269" t="str">
        <f t="shared" si="104"/>
        <v>25.05.2015</v>
      </c>
      <c r="M1670">
        <v>1670</v>
      </c>
      <c r="N1670" s="272" t="s">
        <v>1096</v>
      </c>
      <c r="O1670">
        <v>1670</v>
      </c>
      <c r="P1670" s="266">
        <f t="shared" si="105"/>
        <v>42149</v>
      </c>
      <c r="Q1670">
        <f t="shared" si="107"/>
        <v>1670</v>
      </c>
    </row>
    <row r="1671" spans="2:17">
      <c r="B1671">
        <f t="shared" si="106"/>
        <v>1671</v>
      </c>
      <c r="C1671" s="266">
        <v>44005</v>
      </c>
      <c r="E1671" s="269">
        <v>44005</v>
      </c>
      <c r="G1671" s="269" t="s">
        <v>200</v>
      </c>
      <c r="H1671" s="275">
        <v>2020</v>
      </c>
      <c r="J1671" s="271">
        <v>2015</v>
      </c>
      <c r="L1671" s="269" t="str">
        <f t="shared" si="104"/>
        <v>23.06.2015</v>
      </c>
      <c r="M1671">
        <v>1671</v>
      </c>
      <c r="N1671" s="272" t="s">
        <v>595</v>
      </c>
      <c r="O1671">
        <v>1671</v>
      </c>
      <c r="P1671" s="266">
        <f t="shared" si="105"/>
        <v>42178</v>
      </c>
      <c r="Q1671">
        <f t="shared" si="107"/>
        <v>1671</v>
      </c>
    </row>
    <row r="1672" spans="2:17">
      <c r="B1672">
        <f t="shared" si="106"/>
        <v>1672</v>
      </c>
      <c r="C1672" s="266">
        <v>44043</v>
      </c>
      <c r="E1672" s="269">
        <v>44043</v>
      </c>
      <c r="G1672" s="269" t="s">
        <v>194</v>
      </c>
      <c r="H1672" s="275">
        <v>2020</v>
      </c>
      <c r="J1672" s="271">
        <v>2015</v>
      </c>
      <c r="L1672" s="269" t="str">
        <f t="shared" si="104"/>
        <v>31.07.2015</v>
      </c>
      <c r="M1672">
        <v>1672</v>
      </c>
      <c r="N1672" s="272" t="s">
        <v>968</v>
      </c>
      <c r="O1672">
        <v>1672</v>
      </c>
      <c r="P1672" s="266">
        <f t="shared" si="105"/>
        <v>42216</v>
      </c>
      <c r="Q1672">
        <f t="shared" si="107"/>
        <v>1672</v>
      </c>
    </row>
    <row r="1673" spans="2:17">
      <c r="B1673">
        <f t="shared" si="106"/>
        <v>1673</v>
      </c>
      <c r="C1673" s="266">
        <v>44067</v>
      </c>
      <c r="E1673" s="269">
        <v>44067</v>
      </c>
      <c r="G1673" s="269" t="s">
        <v>268</v>
      </c>
      <c r="H1673" s="275">
        <v>2020</v>
      </c>
      <c r="J1673" s="271">
        <v>2015</v>
      </c>
      <c r="L1673" s="269" t="str">
        <f t="shared" si="104"/>
        <v>24.08.2015</v>
      </c>
      <c r="M1673">
        <v>1673</v>
      </c>
      <c r="N1673" s="272" t="s">
        <v>659</v>
      </c>
      <c r="O1673">
        <v>1673</v>
      </c>
      <c r="P1673" s="266">
        <f t="shared" si="105"/>
        <v>42240</v>
      </c>
      <c r="Q1673">
        <f t="shared" si="107"/>
        <v>1673</v>
      </c>
    </row>
    <row r="1674" spans="2:17">
      <c r="B1674">
        <f t="shared" si="106"/>
        <v>1674</v>
      </c>
      <c r="C1674" s="266">
        <v>44097</v>
      </c>
      <c r="E1674" s="269">
        <v>44097</v>
      </c>
      <c r="G1674" s="269" t="s">
        <v>201</v>
      </c>
      <c r="H1674" s="275">
        <v>2020</v>
      </c>
      <c r="J1674" s="271">
        <v>2015</v>
      </c>
      <c r="L1674" s="269" t="str">
        <f t="shared" si="104"/>
        <v>23.09.2015</v>
      </c>
      <c r="M1674">
        <v>1674</v>
      </c>
      <c r="N1674" s="272" t="s">
        <v>971</v>
      </c>
      <c r="O1674">
        <v>1674</v>
      </c>
      <c r="P1674" s="266">
        <f t="shared" si="105"/>
        <v>42270</v>
      </c>
      <c r="Q1674">
        <f t="shared" si="107"/>
        <v>1674</v>
      </c>
    </row>
    <row r="1675" spans="2:17">
      <c r="B1675">
        <f t="shared" si="106"/>
        <v>1675</v>
      </c>
      <c r="C1675" s="266">
        <v>44011</v>
      </c>
      <c r="E1675" s="269">
        <v>44011</v>
      </c>
      <c r="G1675" s="269" t="s">
        <v>276</v>
      </c>
      <c r="H1675" s="275">
        <v>2020</v>
      </c>
      <c r="J1675" s="271">
        <v>2015</v>
      </c>
      <c r="L1675" s="269" t="str">
        <f t="shared" si="104"/>
        <v>29.06.2015</v>
      </c>
      <c r="M1675">
        <v>1675</v>
      </c>
      <c r="N1675" s="272" t="s">
        <v>926</v>
      </c>
      <c r="O1675">
        <v>1675</v>
      </c>
      <c r="P1675" s="266">
        <f t="shared" si="105"/>
        <v>42184</v>
      </c>
      <c r="Q1675">
        <f t="shared" si="107"/>
        <v>1675</v>
      </c>
    </row>
    <row r="1676" spans="2:17">
      <c r="B1676">
        <f t="shared" si="106"/>
        <v>1676</v>
      </c>
      <c r="C1676" s="266">
        <v>44068</v>
      </c>
      <c r="E1676" s="269">
        <v>44068</v>
      </c>
      <c r="G1676" s="269" t="s">
        <v>431</v>
      </c>
      <c r="H1676" s="275">
        <v>2020</v>
      </c>
      <c r="J1676" s="271">
        <v>2015</v>
      </c>
      <c r="L1676" s="269" t="str">
        <f t="shared" si="104"/>
        <v>25.08.2015</v>
      </c>
      <c r="M1676">
        <v>1676</v>
      </c>
      <c r="N1676" s="272" t="s">
        <v>1418</v>
      </c>
      <c r="O1676">
        <v>1676</v>
      </c>
      <c r="P1676" s="266">
        <f t="shared" si="105"/>
        <v>42241</v>
      </c>
      <c r="Q1676">
        <f t="shared" si="107"/>
        <v>1676</v>
      </c>
    </row>
    <row r="1677" spans="2:17">
      <c r="B1677">
        <f t="shared" si="106"/>
        <v>1677</v>
      </c>
      <c r="C1677" s="266">
        <v>43341</v>
      </c>
      <c r="E1677" s="269">
        <v>43341</v>
      </c>
      <c r="G1677" s="269" t="s">
        <v>208</v>
      </c>
      <c r="H1677" s="275">
        <v>2018</v>
      </c>
      <c r="J1677" s="271">
        <v>2015</v>
      </c>
      <c r="L1677" s="269" t="str">
        <f t="shared" si="104"/>
        <v>29.08.2015</v>
      </c>
      <c r="M1677">
        <v>1677</v>
      </c>
      <c r="N1677" s="272" t="s">
        <v>1023</v>
      </c>
      <c r="O1677">
        <v>1677</v>
      </c>
      <c r="P1677" s="266">
        <f t="shared" si="105"/>
        <v>42245</v>
      </c>
      <c r="Q1677">
        <f t="shared" si="107"/>
        <v>1677</v>
      </c>
    </row>
    <row r="1678" spans="2:17">
      <c r="B1678">
        <f t="shared" si="106"/>
        <v>1678</v>
      </c>
      <c r="C1678" s="266">
        <v>43423</v>
      </c>
      <c r="E1678" s="269">
        <v>43423</v>
      </c>
      <c r="G1678" s="269" t="s">
        <v>365</v>
      </c>
      <c r="H1678" s="275">
        <v>2018</v>
      </c>
      <c r="J1678" s="271">
        <v>2015</v>
      </c>
      <c r="L1678" s="269" t="str">
        <f t="shared" si="104"/>
        <v>19.11.2015</v>
      </c>
      <c r="M1678">
        <v>1678</v>
      </c>
      <c r="N1678" s="272" t="s">
        <v>792</v>
      </c>
      <c r="O1678">
        <v>1678</v>
      </c>
      <c r="P1678" s="266">
        <f t="shared" si="105"/>
        <v>42327</v>
      </c>
      <c r="Q1678">
        <f t="shared" si="107"/>
        <v>1678</v>
      </c>
    </row>
    <row r="1679" spans="2:17">
      <c r="B1679">
        <f t="shared" si="106"/>
        <v>1679</v>
      </c>
      <c r="C1679" s="266">
        <v>41836</v>
      </c>
      <c r="E1679" s="269">
        <v>41836</v>
      </c>
      <c r="G1679" s="269" t="s">
        <v>465</v>
      </c>
      <c r="H1679" s="275">
        <v>2014</v>
      </c>
      <c r="J1679" s="271">
        <v>2009</v>
      </c>
      <c r="L1679" s="269" t="str">
        <f t="shared" si="104"/>
        <v>16.07.2009</v>
      </c>
      <c r="M1679">
        <v>1679</v>
      </c>
      <c r="N1679" s="272" t="s">
        <v>1503</v>
      </c>
      <c r="O1679">
        <v>1679</v>
      </c>
      <c r="P1679" s="266">
        <f t="shared" si="105"/>
        <v>40010</v>
      </c>
      <c r="Q1679">
        <f t="shared" si="107"/>
        <v>1679</v>
      </c>
    </row>
    <row r="1680" spans="2:17">
      <c r="B1680">
        <f t="shared" si="106"/>
        <v>1680</v>
      </c>
      <c r="C1680" s="266">
        <v>44165</v>
      </c>
      <c r="E1680" s="269">
        <v>44165</v>
      </c>
      <c r="G1680" s="269" t="s">
        <v>346</v>
      </c>
      <c r="H1680" s="275">
        <v>2020</v>
      </c>
      <c r="J1680" s="271">
        <v>2015</v>
      </c>
      <c r="L1680" s="269" t="str">
        <f t="shared" si="104"/>
        <v>30.11.2015</v>
      </c>
      <c r="M1680">
        <v>1680</v>
      </c>
      <c r="N1680" s="272" t="s">
        <v>716</v>
      </c>
      <c r="O1680">
        <v>1680</v>
      </c>
      <c r="P1680" s="266">
        <f t="shared" si="105"/>
        <v>42338</v>
      </c>
      <c r="Q1680">
        <f t="shared" si="107"/>
        <v>1680</v>
      </c>
    </row>
    <row r="1681" spans="2:17">
      <c r="B1681">
        <f t="shared" si="106"/>
        <v>1681</v>
      </c>
      <c r="C1681" s="266">
        <v>43448</v>
      </c>
      <c r="E1681" s="269">
        <v>43448</v>
      </c>
      <c r="G1681" s="269" t="s">
        <v>510</v>
      </c>
      <c r="H1681" s="275">
        <v>2018</v>
      </c>
      <c r="J1681" s="271">
        <v>2015</v>
      </c>
      <c r="L1681" s="269" t="str">
        <f t="shared" si="104"/>
        <v>14.12.2015</v>
      </c>
      <c r="M1681">
        <v>1681</v>
      </c>
      <c r="N1681" s="272" t="s">
        <v>1097</v>
      </c>
      <c r="O1681">
        <v>1681</v>
      </c>
      <c r="P1681" s="266">
        <f t="shared" si="105"/>
        <v>42352</v>
      </c>
      <c r="Q1681">
        <f t="shared" si="107"/>
        <v>1681</v>
      </c>
    </row>
    <row r="1682" spans="2:17">
      <c r="B1682">
        <f t="shared" si="106"/>
        <v>1682</v>
      </c>
      <c r="C1682" s="266">
        <v>43451</v>
      </c>
      <c r="E1682" s="269">
        <v>43451</v>
      </c>
      <c r="G1682" s="269" t="s">
        <v>236</v>
      </c>
      <c r="H1682" s="275">
        <v>2018</v>
      </c>
      <c r="J1682" s="271">
        <v>2015</v>
      </c>
      <c r="L1682" s="269" t="str">
        <f t="shared" si="104"/>
        <v>17.12.2015</v>
      </c>
      <c r="M1682">
        <v>1682</v>
      </c>
      <c r="N1682" s="272" t="s">
        <v>974</v>
      </c>
      <c r="O1682">
        <v>1682</v>
      </c>
      <c r="P1682" s="266">
        <f t="shared" si="105"/>
        <v>42355</v>
      </c>
      <c r="Q1682">
        <f t="shared" si="107"/>
        <v>1682</v>
      </c>
    </row>
    <row r="1683" spans="2:17">
      <c r="B1683">
        <f t="shared" si="106"/>
        <v>1683</v>
      </c>
      <c r="C1683" s="266">
        <v>43471</v>
      </c>
      <c r="E1683" s="269">
        <v>43471</v>
      </c>
      <c r="G1683" s="269" t="s">
        <v>317</v>
      </c>
      <c r="H1683" s="275">
        <v>2019</v>
      </c>
      <c r="J1683" s="271">
        <v>2016</v>
      </c>
      <c r="L1683" s="269" t="str">
        <f t="shared" si="104"/>
        <v>06.01.2016</v>
      </c>
      <c r="M1683">
        <v>1683</v>
      </c>
      <c r="N1683" s="272" t="s">
        <v>1032</v>
      </c>
      <c r="O1683">
        <v>1683</v>
      </c>
      <c r="P1683" s="266">
        <f t="shared" si="105"/>
        <v>42375</v>
      </c>
      <c r="Q1683">
        <f t="shared" si="107"/>
        <v>1683</v>
      </c>
    </row>
    <row r="1684" spans="2:17">
      <c r="B1684">
        <f t="shared" si="106"/>
        <v>1684</v>
      </c>
      <c r="C1684" s="266">
        <v>44319</v>
      </c>
      <c r="E1684" s="269">
        <v>44319</v>
      </c>
      <c r="G1684" s="269" t="s">
        <v>428</v>
      </c>
      <c r="H1684" s="275">
        <v>2021</v>
      </c>
      <c r="J1684" s="271">
        <v>2016</v>
      </c>
      <c r="L1684" s="269" t="str">
        <f t="shared" si="104"/>
        <v>03.05.2016</v>
      </c>
      <c r="M1684">
        <v>1684</v>
      </c>
      <c r="N1684" s="272" t="s">
        <v>819</v>
      </c>
      <c r="O1684">
        <v>1684</v>
      </c>
      <c r="P1684" s="266">
        <f t="shared" si="105"/>
        <v>42493</v>
      </c>
      <c r="Q1684">
        <f t="shared" si="107"/>
        <v>1684</v>
      </c>
    </row>
    <row r="1685" spans="2:17">
      <c r="B1685">
        <f t="shared" si="106"/>
        <v>1685</v>
      </c>
      <c r="C1685" s="266">
        <v>43483</v>
      </c>
      <c r="E1685" s="269">
        <v>43483</v>
      </c>
      <c r="G1685" s="269" t="s">
        <v>349</v>
      </c>
      <c r="H1685" s="275">
        <v>2019</v>
      </c>
      <c r="J1685" s="271">
        <v>2016</v>
      </c>
      <c r="L1685" s="269" t="str">
        <f t="shared" si="104"/>
        <v>18.01.2016</v>
      </c>
      <c r="M1685">
        <v>1685</v>
      </c>
      <c r="N1685" s="272" t="s">
        <v>1098</v>
      </c>
      <c r="O1685">
        <v>1685</v>
      </c>
      <c r="P1685" s="266">
        <f t="shared" si="105"/>
        <v>42387</v>
      </c>
      <c r="Q1685">
        <f t="shared" si="107"/>
        <v>1685</v>
      </c>
    </row>
    <row r="1686" spans="2:17">
      <c r="B1686">
        <f t="shared" si="106"/>
        <v>1686</v>
      </c>
      <c r="C1686" s="266">
        <v>43493</v>
      </c>
      <c r="E1686" s="269">
        <v>43493</v>
      </c>
      <c r="G1686" s="269" t="s">
        <v>362</v>
      </c>
      <c r="H1686" s="275">
        <v>2019</v>
      </c>
      <c r="J1686" s="271">
        <v>2016</v>
      </c>
      <c r="L1686" s="269" t="str">
        <f t="shared" si="104"/>
        <v>28.01.2016</v>
      </c>
      <c r="M1686">
        <v>1686</v>
      </c>
      <c r="N1686" s="272" t="s">
        <v>751</v>
      </c>
      <c r="O1686">
        <v>1686</v>
      </c>
      <c r="P1686" s="266">
        <f t="shared" si="105"/>
        <v>42397</v>
      </c>
      <c r="Q1686">
        <f t="shared" si="107"/>
        <v>1686</v>
      </c>
    </row>
    <row r="1687" spans="2:17">
      <c r="B1687">
        <f t="shared" si="106"/>
        <v>1687</v>
      </c>
      <c r="C1687" s="266">
        <v>43471</v>
      </c>
      <c r="E1687" s="269">
        <v>43471</v>
      </c>
      <c r="G1687" s="269" t="s">
        <v>317</v>
      </c>
      <c r="H1687" s="275">
        <v>2019</v>
      </c>
      <c r="J1687" s="271">
        <v>2016</v>
      </c>
      <c r="L1687" s="269" t="str">
        <f t="shared" si="104"/>
        <v>06.01.2016</v>
      </c>
      <c r="M1687">
        <v>1687</v>
      </c>
      <c r="N1687" s="272" t="s">
        <v>1032</v>
      </c>
      <c r="O1687">
        <v>1687</v>
      </c>
      <c r="P1687" s="266">
        <f t="shared" si="105"/>
        <v>42375</v>
      </c>
      <c r="Q1687">
        <f t="shared" si="107"/>
        <v>1687</v>
      </c>
    </row>
    <row r="1688" spans="2:17">
      <c r="B1688">
        <f t="shared" si="106"/>
        <v>1688</v>
      </c>
      <c r="C1688" s="266">
        <v>44402</v>
      </c>
      <c r="E1688" s="269">
        <v>44402</v>
      </c>
      <c r="G1688" s="269" t="s">
        <v>444</v>
      </c>
      <c r="H1688" s="275">
        <v>2021</v>
      </c>
      <c r="J1688" s="271">
        <v>2016</v>
      </c>
      <c r="L1688" s="269" t="str">
        <f t="shared" si="104"/>
        <v>25.07.2016</v>
      </c>
      <c r="M1688">
        <v>1688</v>
      </c>
      <c r="N1688" s="272" t="s">
        <v>928</v>
      </c>
      <c r="O1688">
        <v>1688</v>
      </c>
      <c r="P1688" s="266">
        <f t="shared" si="105"/>
        <v>42576</v>
      </c>
      <c r="Q1688">
        <f t="shared" si="107"/>
        <v>1688</v>
      </c>
    </row>
    <row r="1689" spans="2:17">
      <c r="B1689">
        <f t="shared" si="106"/>
        <v>1689</v>
      </c>
      <c r="C1689" s="266"/>
      <c r="E1689" s="269"/>
      <c r="G1689" s="269"/>
      <c r="H1689" s="275"/>
      <c r="J1689" s="271"/>
      <c r="L1689" s="269" t="str">
        <f t="shared" si="104"/>
        <v/>
      </c>
      <c r="M1689">
        <v>1689</v>
      </c>
      <c r="N1689" s="272" t="s">
        <v>170</v>
      </c>
      <c r="O1689">
        <v>1689</v>
      </c>
      <c r="P1689" s="266"/>
      <c r="Q1689">
        <f t="shared" si="107"/>
        <v>1689</v>
      </c>
    </row>
    <row r="1690" spans="2:17">
      <c r="B1690">
        <f t="shared" si="106"/>
        <v>1690</v>
      </c>
      <c r="C1690" s="266">
        <v>42661</v>
      </c>
      <c r="E1690" s="269">
        <v>42661</v>
      </c>
      <c r="G1690" s="269" t="s">
        <v>347</v>
      </c>
      <c r="H1690" s="275">
        <v>2016</v>
      </c>
      <c r="J1690" s="271">
        <v>2011</v>
      </c>
      <c r="L1690" s="269" t="str">
        <f t="shared" si="104"/>
        <v>18.10.2011</v>
      </c>
      <c r="M1690">
        <v>1690</v>
      </c>
      <c r="N1690" s="272" t="s">
        <v>1504</v>
      </c>
      <c r="O1690">
        <v>1690</v>
      </c>
      <c r="P1690" s="266">
        <f t="shared" si="105"/>
        <v>40834</v>
      </c>
      <c r="Q1690">
        <f t="shared" si="107"/>
        <v>1690</v>
      </c>
    </row>
    <row r="1691" spans="2:17">
      <c r="B1691">
        <f t="shared" si="106"/>
        <v>1691</v>
      </c>
      <c r="C1691" s="266">
        <v>43500</v>
      </c>
      <c r="E1691" s="269">
        <v>43500</v>
      </c>
      <c r="G1691" s="269" t="s">
        <v>352</v>
      </c>
      <c r="H1691" s="275">
        <v>2019</v>
      </c>
      <c r="J1691" s="271">
        <v>2016</v>
      </c>
      <c r="L1691" s="269" t="str">
        <f t="shared" si="104"/>
        <v>04.02.2016</v>
      </c>
      <c r="M1691">
        <v>1691</v>
      </c>
      <c r="N1691" s="272" t="s">
        <v>978</v>
      </c>
      <c r="O1691">
        <v>1691</v>
      </c>
      <c r="P1691" s="266">
        <f t="shared" si="105"/>
        <v>42404</v>
      </c>
      <c r="Q1691">
        <f t="shared" si="107"/>
        <v>1691</v>
      </c>
    </row>
    <row r="1692" spans="2:17">
      <c r="B1692">
        <f t="shared" si="106"/>
        <v>1692</v>
      </c>
      <c r="C1692" s="266">
        <v>43368</v>
      </c>
      <c r="E1692" s="269">
        <v>43368</v>
      </c>
      <c r="G1692" s="269" t="s">
        <v>506</v>
      </c>
      <c r="H1692" s="275">
        <v>2018</v>
      </c>
      <c r="J1692" s="271">
        <v>2015</v>
      </c>
      <c r="L1692" s="269" t="str">
        <f t="shared" si="104"/>
        <v>25.09.2015</v>
      </c>
      <c r="M1692">
        <v>1692</v>
      </c>
      <c r="N1692" s="272" t="s">
        <v>1101</v>
      </c>
      <c r="O1692">
        <v>1692</v>
      </c>
      <c r="P1692" s="266">
        <f t="shared" si="105"/>
        <v>42272</v>
      </c>
      <c r="Q1692">
        <f t="shared" si="107"/>
        <v>1692</v>
      </c>
    </row>
    <row r="1693" spans="2:17">
      <c r="B1693">
        <f t="shared" si="106"/>
        <v>1693</v>
      </c>
      <c r="C1693" s="266">
        <v>43439</v>
      </c>
      <c r="E1693" s="269">
        <v>43439</v>
      </c>
      <c r="G1693" s="269" t="s">
        <v>406</v>
      </c>
      <c r="H1693" s="275">
        <v>2018</v>
      </c>
      <c r="J1693" s="271">
        <v>2015</v>
      </c>
      <c r="L1693" s="269" t="str">
        <f t="shared" si="104"/>
        <v>05.12.2015</v>
      </c>
      <c r="M1693">
        <v>1693</v>
      </c>
      <c r="N1693" s="272" t="s">
        <v>973</v>
      </c>
      <c r="O1693">
        <v>1693</v>
      </c>
      <c r="P1693" s="266">
        <f t="shared" si="105"/>
        <v>42343</v>
      </c>
      <c r="Q1693">
        <f t="shared" si="107"/>
        <v>1693</v>
      </c>
    </row>
    <row r="1694" spans="2:17">
      <c r="B1694">
        <f t="shared" si="106"/>
        <v>1694</v>
      </c>
      <c r="C1694" s="266">
        <v>43574</v>
      </c>
      <c r="E1694" s="269">
        <v>43574</v>
      </c>
      <c r="G1694" s="269" t="s">
        <v>478</v>
      </c>
      <c r="H1694" s="275">
        <v>2019</v>
      </c>
      <c r="J1694" s="271">
        <v>2016</v>
      </c>
      <c r="L1694" s="269" t="str">
        <f t="shared" si="104"/>
        <v>19.04.2016</v>
      </c>
      <c r="M1694">
        <v>1694</v>
      </c>
      <c r="N1694" s="272" t="s">
        <v>960</v>
      </c>
      <c r="O1694">
        <v>1694</v>
      </c>
      <c r="P1694" s="266">
        <f t="shared" si="105"/>
        <v>42479</v>
      </c>
      <c r="Q1694">
        <f t="shared" si="107"/>
        <v>1694</v>
      </c>
    </row>
    <row r="1695" spans="2:17">
      <c r="B1695">
        <f t="shared" si="106"/>
        <v>1695</v>
      </c>
      <c r="C1695" s="266">
        <v>43580</v>
      </c>
      <c r="E1695" s="269">
        <v>43580</v>
      </c>
      <c r="G1695" s="269" t="s">
        <v>423</v>
      </c>
      <c r="H1695" s="275">
        <v>2019</v>
      </c>
      <c r="J1695" s="271">
        <v>2016</v>
      </c>
      <c r="L1695" s="269" t="str">
        <f t="shared" si="104"/>
        <v>25.04.2016</v>
      </c>
      <c r="M1695">
        <v>1695</v>
      </c>
      <c r="N1695" s="272" t="s">
        <v>811</v>
      </c>
      <c r="O1695">
        <v>1695</v>
      </c>
      <c r="P1695" s="266">
        <f t="shared" si="105"/>
        <v>42485</v>
      </c>
      <c r="Q1695">
        <f t="shared" si="107"/>
        <v>1695</v>
      </c>
    </row>
    <row r="1696" spans="2:17">
      <c r="B1696">
        <f t="shared" si="106"/>
        <v>1696</v>
      </c>
      <c r="C1696" s="266">
        <v>43542</v>
      </c>
      <c r="E1696" s="269">
        <v>43542</v>
      </c>
      <c r="G1696" s="269" t="s">
        <v>338</v>
      </c>
      <c r="H1696" s="275">
        <v>2019</v>
      </c>
      <c r="J1696" s="271">
        <v>2016</v>
      </c>
      <c r="L1696" s="269" t="str">
        <f t="shared" si="104"/>
        <v>18.03.2016</v>
      </c>
      <c r="M1696">
        <v>1696</v>
      </c>
      <c r="N1696" s="272" t="s">
        <v>690</v>
      </c>
      <c r="O1696">
        <v>1696</v>
      </c>
      <c r="P1696" s="266">
        <f t="shared" si="105"/>
        <v>42447</v>
      </c>
      <c r="Q1696">
        <f t="shared" si="107"/>
        <v>1696</v>
      </c>
    </row>
    <row r="1697" spans="2:17">
      <c r="B1697">
        <f t="shared" si="106"/>
        <v>1697</v>
      </c>
      <c r="C1697" s="266">
        <v>43583</v>
      </c>
      <c r="E1697" s="269">
        <v>43583</v>
      </c>
      <c r="G1697" s="269" t="s">
        <v>204</v>
      </c>
      <c r="H1697" s="275">
        <v>2019</v>
      </c>
      <c r="J1697" s="271">
        <v>2016</v>
      </c>
      <c r="L1697" s="269" t="str">
        <f t="shared" si="104"/>
        <v>28.04.2016</v>
      </c>
      <c r="M1697">
        <v>1697</v>
      </c>
      <c r="N1697" s="272" t="s">
        <v>538</v>
      </c>
      <c r="O1697">
        <v>1697</v>
      </c>
      <c r="P1697" s="266">
        <f t="shared" si="105"/>
        <v>42488</v>
      </c>
      <c r="Q1697">
        <f t="shared" si="107"/>
        <v>1697</v>
      </c>
    </row>
    <row r="1698" spans="2:17">
      <c r="B1698">
        <f t="shared" si="106"/>
        <v>1698</v>
      </c>
      <c r="C1698" s="266">
        <v>40574</v>
      </c>
      <c r="E1698" s="269">
        <v>40574</v>
      </c>
      <c r="G1698" s="269" t="s">
        <v>207</v>
      </c>
      <c r="H1698" s="275">
        <v>2011</v>
      </c>
      <c r="J1698" s="271">
        <v>2008</v>
      </c>
      <c r="L1698" s="269" t="str">
        <f t="shared" si="104"/>
        <v>31.01.2008</v>
      </c>
      <c r="M1698">
        <v>1698</v>
      </c>
      <c r="N1698" s="272" t="s">
        <v>1102</v>
      </c>
      <c r="O1698">
        <v>1698</v>
      </c>
      <c r="P1698" s="266">
        <f t="shared" si="105"/>
        <v>39478</v>
      </c>
      <c r="Q1698">
        <f t="shared" si="107"/>
        <v>1698</v>
      </c>
    </row>
    <row r="1699" spans="2:17">
      <c r="B1699">
        <f t="shared" si="106"/>
        <v>1699</v>
      </c>
      <c r="C1699" s="266">
        <v>44326</v>
      </c>
      <c r="E1699" s="269">
        <v>44326</v>
      </c>
      <c r="G1699" s="269" t="s">
        <v>421</v>
      </c>
      <c r="H1699" s="275">
        <v>2021</v>
      </c>
      <c r="J1699" s="271">
        <v>2016</v>
      </c>
      <c r="L1699" s="269" t="str">
        <f t="shared" si="104"/>
        <v>10.05.2016</v>
      </c>
      <c r="M1699">
        <v>1699</v>
      </c>
      <c r="N1699" s="272" t="s">
        <v>901</v>
      </c>
      <c r="O1699">
        <v>1699</v>
      </c>
      <c r="P1699" s="266">
        <f t="shared" si="105"/>
        <v>42500</v>
      </c>
      <c r="Q1699">
        <f t="shared" si="107"/>
        <v>1699</v>
      </c>
    </row>
    <row r="1700" spans="2:17">
      <c r="B1700">
        <f t="shared" si="106"/>
        <v>1700</v>
      </c>
      <c r="C1700" s="266">
        <v>43645</v>
      </c>
      <c r="E1700" s="269">
        <v>43645</v>
      </c>
      <c r="G1700" s="269" t="s">
        <v>276</v>
      </c>
      <c r="H1700" s="275">
        <v>2019</v>
      </c>
      <c r="J1700" s="271">
        <v>2016</v>
      </c>
      <c r="L1700" s="269" t="str">
        <f t="shared" si="104"/>
        <v>29.06.2016</v>
      </c>
      <c r="M1700">
        <v>1700</v>
      </c>
      <c r="N1700" s="272" t="s">
        <v>613</v>
      </c>
      <c r="O1700">
        <v>1700</v>
      </c>
      <c r="P1700" s="266">
        <f t="shared" si="105"/>
        <v>42550</v>
      </c>
      <c r="Q1700">
        <f t="shared" si="107"/>
        <v>1700</v>
      </c>
    </row>
    <row r="1701" spans="2:17">
      <c r="B1701">
        <f t="shared" si="106"/>
        <v>1701</v>
      </c>
      <c r="C1701" s="266">
        <v>43646</v>
      </c>
      <c r="E1701" s="269">
        <v>43646</v>
      </c>
      <c r="G1701" s="269" t="s">
        <v>427</v>
      </c>
      <c r="H1701" s="275">
        <v>2019</v>
      </c>
      <c r="J1701" s="271">
        <v>2016</v>
      </c>
      <c r="L1701" s="269" t="str">
        <f t="shared" si="104"/>
        <v>30.06.2016</v>
      </c>
      <c r="M1701">
        <v>1701</v>
      </c>
      <c r="N1701" s="272" t="s">
        <v>817</v>
      </c>
      <c r="O1701">
        <v>1701</v>
      </c>
      <c r="P1701" s="266">
        <f t="shared" si="105"/>
        <v>42551</v>
      </c>
      <c r="Q1701">
        <f t="shared" si="107"/>
        <v>1701</v>
      </c>
    </row>
    <row r="1702" spans="2:17">
      <c r="B1702">
        <f t="shared" si="106"/>
        <v>1702</v>
      </c>
      <c r="C1702" s="266">
        <v>43666</v>
      </c>
      <c r="E1702" s="269">
        <v>43666</v>
      </c>
      <c r="G1702" s="269" t="s">
        <v>193</v>
      </c>
      <c r="H1702" s="275">
        <v>2019</v>
      </c>
      <c r="J1702" s="271">
        <v>2016</v>
      </c>
      <c r="L1702" s="269" t="str">
        <f t="shared" si="104"/>
        <v>20.07.2016</v>
      </c>
      <c r="M1702">
        <v>1702</v>
      </c>
      <c r="N1702" s="272" t="s">
        <v>1103</v>
      </c>
      <c r="O1702">
        <v>1702</v>
      </c>
      <c r="P1702" s="266">
        <f t="shared" si="105"/>
        <v>42571</v>
      </c>
      <c r="Q1702">
        <f t="shared" si="107"/>
        <v>1702</v>
      </c>
    </row>
    <row r="1703" spans="2:17">
      <c r="B1703">
        <f t="shared" si="106"/>
        <v>1703</v>
      </c>
      <c r="C1703" s="266">
        <v>43672</v>
      </c>
      <c r="E1703" s="269">
        <v>43672</v>
      </c>
      <c r="G1703" s="269" t="s">
        <v>514</v>
      </c>
      <c r="H1703" s="275">
        <v>2019</v>
      </c>
      <c r="J1703" s="271">
        <v>2016</v>
      </c>
      <c r="L1703" s="269" t="str">
        <f t="shared" si="104"/>
        <v>26.07.2016</v>
      </c>
      <c r="M1703">
        <v>1703</v>
      </c>
      <c r="N1703" s="272" t="s">
        <v>1104</v>
      </c>
      <c r="O1703">
        <v>1703</v>
      </c>
      <c r="P1703" s="266">
        <f t="shared" si="105"/>
        <v>42577</v>
      </c>
      <c r="Q1703">
        <f t="shared" si="107"/>
        <v>1703</v>
      </c>
    </row>
    <row r="1704" spans="2:17">
      <c r="B1704">
        <f t="shared" si="106"/>
        <v>1704</v>
      </c>
      <c r="C1704" s="266">
        <v>43673</v>
      </c>
      <c r="E1704" s="269">
        <v>43673</v>
      </c>
      <c r="G1704" s="269" t="s">
        <v>247</v>
      </c>
      <c r="H1704" s="275">
        <v>2019</v>
      </c>
      <c r="J1704" s="271">
        <v>2016</v>
      </c>
      <c r="L1704" s="269" t="str">
        <f t="shared" si="104"/>
        <v>27.07.2016</v>
      </c>
      <c r="M1704">
        <v>1704</v>
      </c>
      <c r="N1704" s="272" t="s">
        <v>578</v>
      </c>
      <c r="O1704">
        <v>1704</v>
      </c>
      <c r="P1704" s="266">
        <f t="shared" si="105"/>
        <v>42578</v>
      </c>
      <c r="Q1704">
        <f t="shared" si="107"/>
        <v>1704</v>
      </c>
    </row>
    <row r="1705" spans="2:17">
      <c r="B1705">
        <f t="shared" si="106"/>
        <v>1705</v>
      </c>
      <c r="C1705" s="266">
        <v>44398</v>
      </c>
      <c r="E1705" s="269">
        <v>44398</v>
      </c>
      <c r="G1705" s="269" t="s">
        <v>298</v>
      </c>
      <c r="H1705" s="275">
        <v>2021</v>
      </c>
      <c r="J1705" s="271">
        <v>2016</v>
      </c>
      <c r="L1705" s="269" t="str">
        <f t="shared" si="104"/>
        <v>21.07.2016</v>
      </c>
      <c r="M1705">
        <v>1705</v>
      </c>
      <c r="N1705" s="272" t="s">
        <v>1034</v>
      </c>
      <c r="O1705">
        <v>1705</v>
      </c>
      <c r="P1705" s="266">
        <f t="shared" si="105"/>
        <v>42572</v>
      </c>
      <c r="Q1705">
        <f t="shared" si="107"/>
        <v>1705</v>
      </c>
    </row>
    <row r="1706" spans="2:17">
      <c r="B1706">
        <f t="shared" si="106"/>
        <v>1706</v>
      </c>
      <c r="C1706" s="266">
        <v>44398</v>
      </c>
      <c r="E1706" s="269">
        <v>44398</v>
      </c>
      <c r="G1706" s="269" t="s">
        <v>298</v>
      </c>
      <c r="H1706" s="275">
        <v>2021</v>
      </c>
      <c r="J1706" s="271">
        <v>2016</v>
      </c>
      <c r="L1706" s="269" t="str">
        <f t="shared" si="104"/>
        <v>21.07.2016</v>
      </c>
      <c r="M1706">
        <v>1706</v>
      </c>
      <c r="N1706" s="272" t="s">
        <v>1034</v>
      </c>
      <c r="O1706">
        <v>1706</v>
      </c>
      <c r="P1706" s="266">
        <f t="shared" si="105"/>
        <v>42572</v>
      </c>
      <c r="Q1706">
        <f t="shared" si="107"/>
        <v>1706</v>
      </c>
    </row>
    <row r="1707" spans="2:17">
      <c r="B1707">
        <f t="shared" si="106"/>
        <v>1707</v>
      </c>
      <c r="C1707" s="266">
        <v>44404</v>
      </c>
      <c r="E1707" s="269">
        <v>44404</v>
      </c>
      <c r="G1707" s="269" t="s">
        <v>247</v>
      </c>
      <c r="H1707" s="275">
        <v>2021</v>
      </c>
      <c r="J1707" s="271">
        <v>2016</v>
      </c>
      <c r="L1707" s="269" t="str">
        <f t="shared" si="104"/>
        <v>27.07.2016</v>
      </c>
      <c r="M1707">
        <v>1707</v>
      </c>
      <c r="N1707" s="272" t="s">
        <v>578</v>
      </c>
      <c r="O1707">
        <v>1707</v>
      </c>
      <c r="P1707" s="266">
        <f t="shared" si="105"/>
        <v>42578</v>
      </c>
      <c r="Q1707">
        <f t="shared" si="107"/>
        <v>1707</v>
      </c>
    </row>
    <row r="1708" spans="2:17">
      <c r="B1708">
        <f t="shared" si="106"/>
        <v>1708</v>
      </c>
      <c r="C1708" s="266">
        <v>44404</v>
      </c>
      <c r="E1708" s="269">
        <v>44404</v>
      </c>
      <c r="G1708" s="269" t="s">
        <v>247</v>
      </c>
      <c r="H1708" s="275">
        <v>2021</v>
      </c>
      <c r="J1708" s="271">
        <v>2016</v>
      </c>
      <c r="L1708" s="269" t="str">
        <f t="shared" si="104"/>
        <v>27.07.2016</v>
      </c>
      <c r="M1708">
        <v>1708</v>
      </c>
      <c r="N1708" s="272" t="s">
        <v>578</v>
      </c>
      <c r="O1708">
        <v>1708</v>
      </c>
      <c r="P1708" s="266">
        <f t="shared" si="105"/>
        <v>42578</v>
      </c>
      <c r="Q1708">
        <f t="shared" si="107"/>
        <v>1708</v>
      </c>
    </row>
    <row r="1709" spans="2:17">
      <c r="B1709">
        <f t="shared" si="106"/>
        <v>1709</v>
      </c>
      <c r="C1709" s="266">
        <v>44406</v>
      </c>
      <c r="E1709" s="269">
        <v>44406</v>
      </c>
      <c r="G1709" s="269" t="s">
        <v>343</v>
      </c>
      <c r="H1709" s="275">
        <v>2021</v>
      </c>
      <c r="J1709" s="271">
        <v>2016</v>
      </c>
      <c r="L1709" s="269" t="str">
        <f t="shared" si="104"/>
        <v>29.07.2016</v>
      </c>
      <c r="M1709">
        <v>1709</v>
      </c>
      <c r="N1709" s="272" t="s">
        <v>697</v>
      </c>
      <c r="O1709">
        <v>1709</v>
      </c>
      <c r="P1709" s="266">
        <f t="shared" si="105"/>
        <v>42580</v>
      </c>
      <c r="Q1709">
        <f t="shared" si="107"/>
        <v>1709</v>
      </c>
    </row>
    <row r="1710" spans="2:17">
      <c r="B1710">
        <f t="shared" si="106"/>
        <v>1710</v>
      </c>
      <c r="C1710" s="266">
        <v>44431</v>
      </c>
      <c r="E1710" s="269">
        <v>44431</v>
      </c>
      <c r="G1710" s="269" t="s">
        <v>344</v>
      </c>
      <c r="H1710" s="275">
        <v>2021</v>
      </c>
      <c r="J1710" s="271">
        <v>2016</v>
      </c>
      <c r="L1710" s="269" t="str">
        <f t="shared" si="104"/>
        <v>23.08.2016</v>
      </c>
      <c r="M1710">
        <v>1710</v>
      </c>
      <c r="N1710" s="272" t="s">
        <v>698</v>
      </c>
      <c r="O1710">
        <v>1710</v>
      </c>
      <c r="P1710" s="266">
        <f t="shared" si="105"/>
        <v>42605</v>
      </c>
      <c r="Q1710">
        <f t="shared" si="107"/>
        <v>1710</v>
      </c>
    </row>
    <row r="1711" spans="2:17">
      <c r="B1711">
        <f t="shared" si="106"/>
        <v>1711</v>
      </c>
      <c r="C1711" s="266">
        <v>43713</v>
      </c>
      <c r="E1711" s="269">
        <v>43713</v>
      </c>
      <c r="G1711" s="269" t="s">
        <v>278</v>
      </c>
      <c r="H1711" s="275">
        <v>2019</v>
      </c>
      <c r="J1711" s="271">
        <v>2016</v>
      </c>
      <c r="L1711" s="269" t="str">
        <f t="shared" si="104"/>
        <v>05.09.2016</v>
      </c>
      <c r="M1711">
        <v>1711</v>
      </c>
      <c r="N1711" s="272" t="s">
        <v>615</v>
      </c>
      <c r="O1711">
        <v>1711</v>
      </c>
      <c r="P1711" s="266">
        <f t="shared" si="105"/>
        <v>42618</v>
      </c>
      <c r="Q1711">
        <f t="shared" si="107"/>
        <v>1711</v>
      </c>
    </row>
    <row r="1712" spans="2:17">
      <c r="B1712">
        <f t="shared" si="106"/>
        <v>1712</v>
      </c>
      <c r="C1712" s="266">
        <v>44462</v>
      </c>
      <c r="E1712" s="269">
        <v>44462</v>
      </c>
      <c r="G1712" s="269" t="s">
        <v>201</v>
      </c>
      <c r="H1712" s="275">
        <v>2021</v>
      </c>
      <c r="J1712" s="271">
        <v>2016</v>
      </c>
      <c r="L1712" s="269" t="str">
        <f t="shared" si="104"/>
        <v>23.09.2016</v>
      </c>
      <c r="M1712">
        <v>1712</v>
      </c>
      <c r="N1712" s="272" t="s">
        <v>717</v>
      </c>
      <c r="O1712">
        <v>1712</v>
      </c>
      <c r="P1712" s="266">
        <f t="shared" si="105"/>
        <v>42636</v>
      </c>
      <c r="Q1712">
        <f t="shared" si="107"/>
        <v>1712</v>
      </c>
    </row>
    <row r="1713" spans="2:17">
      <c r="B1713">
        <f t="shared" si="106"/>
        <v>1713</v>
      </c>
      <c r="C1713" s="266">
        <v>43734</v>
      </c>
      <c r="E1713" s="269">
        <v>43734</v>
      </c>
      <c r="G1713" s="269" t="s">
        <v>210</v>
      </c>
      <c r="H1713" s="275">
        <v>2019</v>
      </c>
      <c r="J1713" s="271">
        <v>2016</v>
      </c>
      <c r="L1713" s="269" t="str">
        <f t="shared" si="104"/>
        <v>26.09.2016</v>
      </c>
      <c r="M1713">
        <v>1713</v>
      </c>
      <c r="N1713" s="272" t="s">
        <v>619</v>
      </c>
      <c r="O1713">
        <v>1713</v>
      </c>
      <c r="P1713" s="266">
        <f t="shared" si="105"/>
        <v>42639</v>
      </c>
      <c r="Q1713">
        <f t="shared" si="107"/>
        <v>1713</v>
      </c>
    </row>
    <row r="1714" spans="2:17">
      <c r="B1714">
        <f t="shared" si="106"/>
        <v>1714</v>
      </c>
      <c r="C1714" s="266">
        <v>44475</v>
      </c>
      <c r="E1714" s="269">
        <v>44475</v>
      </c>
      <c r="G1714" s="269" t="s">
        <v>274</v>
      </c>
      <c r="H1714" s="275">
        <v>2021</v>
      </c>
      <c r="J1714" s="271">
        <v>2016</v>
      </c>
      <c r="L1714" s="269" t="str">
        <f t="shared" si="104"/>
        <v>06.10.2016</v>
      </c>
      <c r="M1714">
        <v>1714</v>
      </c>
      <c r="N1714" s="272" t="s">
        <v>611</v>
      </c>
      <c r="O1714">
        <v>1714</v>
      </c>
      <c r="P1714" s="266">
        <f t="shared" si="105"/>
        <v>42649</v>
      </c>
      <c r="Q1714">
        <f t="shared" si="107"/>
        <v>1714</v>
      </c>
    </row>
    <row r="1715" spans="2:17">
      <c r="B1715">
        <f t="shared" si="106"/>
        <v>1715</v>
      </c>
      <c r="C1715" s="266">
        <v>44476</v>
      </c>
      <c r="E1715" s="269">
        <v>44476</v>
      </c>
      <c r="G1715" s="269" t="s">
        <v>1298</v>
      </c>
      <c r="H1715" s="275">
        <v>2021</v>
      </c>
      <c r="J1715" s="271">
        <v>2016</v>
      </c>
      <c r="L1715" s="269" t="str">
        <f t="shared" si="104"/>
        <v>07.10.2016</v>
      </c>
      <c r="M1715">
        <v>1715</v>
      </c>
      <c r="N1715" s="272" t="s">
        <v>1505</v>
      </c>
      <c r="O1715">
        <v>1715</v>
      </c>
      <c r="P1715" s="266">
        <f t="shared" si="105"/>
        <v>42650</v>
      </c>
      <c r="Q1715">
        <f t="shared" si="107"/>
        <v>1715</v>
      </c>
    </row>
    <row r="1716" spans="2:17">
      <c r="B1716">
        <f t="shared" si="106"/>
        <v>1716</v>
      </c>
      <c r="C1716" s="266">
        <v>44490</v>
      </c>
      <c r="E1716" s="269">
        <v>44490</v>
      </c>
      <c r="G1716" s="269" t="s">
        <v>301</v>
      </c>
      <c r="H1716" s="275">
        <v>2021</v>
      </c>
      <c r="J1716" s="271">
        <v>2016</v>
      </c>
      <c r="L1716" s="269" t="str">
        <f t="shared" si="104"/>
        <v>21.10.2016</v>
      </c>
      <c r="M1716">
        <v>1716</v>
      </c>
      <c r="N1716" s="272" t="s">
        <v>984</v>
      </c>
      <c r="O1716">
        <v>1716</v>
      </c>
      <c r="P1716" s="266">
        <f t="shared" si="105"/>
        <v>42664</v>
      </c>
      <c r="Q1716">
        <f t="shared" si="107"/>
        <v>1716</v>
      </c>
    </row>
    <row r="1717" spans="2:17">
      <c r="B1717">
        <f t="shared" si="106"/>
        <v>1717</v>
      </c>
      <c r="C1717" s="266">
        <v>44496</v>
      </c>
      <c r="E1717" s="269">
        <v>44496</v>
      </c>
      <c r="G1717" s="269" t="s">
        <v>460</v>
      </c>
      <c r="H1717" s="275">
        <v>2021</v>
      </c>
      <c r="J1717" s="271">
        <v>2016</v>
      </c>
      <c r="L1717" s="269" t="str">
        <f t="shared" si="104"/>
        <v>27.10.2016</v>
      </c>
      <c r="M1717">
        <v>1717</v>
      </c>
      <c r="N1717" s="272" t="s">
        <v>907</v>
      </c>
      <c r="O1717">
        <v>1717</v>
      </c>
      <c r="P1717" s="266">
        <f t="shared" si="105"/>
        <v>42670</v>
      </c>
      <c r="Q1717">
        <f t="shared" si="107"/>
        <v>1717</v>
      </c>
    </row>
    <row r="1718" spans="2:17">
      <c r="B1718">
        <f t="shared" si="106"/>
        <v>1718</v>
      </c>
      <c r="C1718" s="266">
        <v>44509</v>
      </c>
      <c r="E1718" s="269">
        <v>44509</v>
      </c>
      <c r="G1718" s="269" t="s">
        <v>472</v>
      </c>
      <c r="H1718" s="275">
        <v>2021</v>
      </c>
      <c r="J1718" s="271">
        <v>2016</v>
      </c>
      <c r="L1718" s="269" t="str">
        <f t="shared" si="104"/>
        <v>09.11.2016</v>
      </c>
      <c r="M1718">
        <v>1718</v>
      </c>
      <c r="N1718" s="272" t="s">
        <v>1320</v>
      </c>
      <c r="O1718">
        <v>1718</v>
      </c>
      <c r="P1718" s="266">
        <f t="shared" si="105"/>
        <v>42683</v>
      </c>
      <c r="Q1718">
        <f t="shared" si="107"/>
        <v>1718</v>
      </c>
    </row>
    <row r="1719" spans="2:17">
      <c r="B1719">
        <f t="shared" si="106"/>
        <v>1719</v>
      </c>
      <c r="C1719" s="266">
        <v>43785</v>
      </c>
      <c r="E1719" s="269">
        <v>43785</v>
      </c>
      <c r="G1719" s="269" t="s">
        <v>379</v>
      </c>
      <c r="H1719" s="275">
        <v>2019</v>
      </c>
      <c r="J1719" s="271">
        <v>2016</v>
      </c>
      <c r="L1719" s="269" t="str">
        <f t="shared" si="104"/>
        <v>16.11.2016</v>
      </c>
      <c r="M1719">
        <v>1719</v>
      </c>
      <c r="N1719" s="272" t="s">
        <v>1106</v>
      </c>
      <c r="O1719">
        <v>1719</v>
      </c>
      <c r="P1719" s="266">
        <f t="shared" si="105"/>
        <v>42690</v>
      </c>
      <c r="Q1719">
        <f t="shared" si="107"/>
        <v>1719</v>
      </c>
    </row>
    <row r="1720" spans="2:17">
      <c r="B1720">
        <f t="shared" si="106"/>
        <v>1720</v>
      </c>
      <c r="C1720" s="266">
        <v>43792</v>
      </c>
      <c r="E1720" s="269">
        <v>43792</v>
      </c>
      <c r="G1720" s="269" t="s">
        <v>292</v>
      </c>
      <c r="H1720" s="275">
        <v>2019</v>
      </c>
      <c r="J1720" s="271">
        <v>2016</v>
      </c>
      <c r="L1720" s="269" t="str">
        <f t="shared" si="104"/>
        <v>23.11.2016</v>
      </c>
      <c r="M1720">
        <v>1720</v>
      </c>
      <c r="N1720" s="272" t="s">
        <v>800</v>
      </c>
      <c r="O1720">
        <v>1720</v>
      </c>
      <c r="P1720" s="266">
        <f t="shared" si="105"/>
        <v>42697</v>
      </c>
      <c r="Q1720">
        <f t="shared" si="107"/>
        <v>1720</v>
      </c>
    </row>
    <row r="1721" spans="2:17">
      <c r="B1721">
        <f t="shared" si="106"/>
        <v>1721</v>
      </c>
      <c r="C1721" s="266">
        <v>44529</v>
      </c>
      <c r="E1721" s="269">
        <v>44529</v>
      </c>
      <c r="G1721" s="269" t="s">
        <v>231</v>
      </c>
      <c r="H1721" s="275">
        <v>2021</v>
      </c>
      <c r="J1721" s="271">
        <v>2016</v>
      </c>
      <c r="L1721" s="269" t="str">
        <f t="shared" si="104"/>
        <v>29.11.2016</v>
      </c>
      <c r="M1721">
        <v>1721</v>
      </c>
      <c r="N1721" s="272" t="s">
        <v>688</v>
      </c>
      <c r="O1721">
        <v>1721</v>
      </c>
      <c r="P1721" s="266">
        <f t="shared" si="105"/>
        <v>42703</v>
      </c>
      <c r="Q1721">
        <f t="shared" si="107"/>
        <v>1721</v>
      </c>
    </row>
    <row r="1722" spans="2:17">
      <c r="B1722">
        <f t="shared" si="106"/>
        <v>1722</v>
      </c>
      <c r="C1722" s="266">
        <v>43731</v>
      </c>
      <c r="E1722" s="269">
        <v>43731</v>
      </c>
      <c r="G1722" s="269" t="s">
        <v>201</v>
      </c>
      <c r="H1722" s="275">
        <v>2019</v>
      </c>
      <c r="J1722" s="271">
        <v>2016</v>
      </c>
      <c r="L1722" s="269" t="str">
        <f t="shared" si="104"/>
        <v>23.09.2016</v>
      </c>
      <c r="M1722">
        <v>1722</v>
      </c>
      <c r="N1722" s="272" t="s">
        <v>717</v>
      </c>
      <c r="O1722">
        <v>1722</v>
      </c>
      <c r="P1722" s="266">
        <f t="shared" si="105"/>
        <v>42636</v>
      </c>
      <c r="Q1722">
        <f t="shared" si="107"/>
        <v>1722</v>
      </c>
    </row>
    <row r="1723" spans="2:17">
      <c r="B1723">
        <f t="shared" si="106"/>
        <v>1723</v>
      </c>
      <c r="C1723" s="266">
        <v>40718</v>
      </c>
      <c r="E1723" s="269">
        <v>40718</v>
      </c>
      <c r="G1723" s="269" t="s">
        <v>185</v>
      </c>
      <c r="H1723" s="275">
        <v>2011</v>
      </c>
      <c r="J1723" s="271">
        <v>2006</v>
      </c>
      <c r="L1723" s="269" t="str">
        <f t="shared" si="104"/>
        <v>24.06.2006</v>
      </c>
      <c r="M1723">
        <v>1723</v>
      </c>
      <c r="N1723" s="272" t="s">
        <v>1506</v>
      </c>
      <c r="O1723">
        <v>1723</v>
      </c>
      <c r="P1723" s="266">
        <f t="shared" si="105"/>
        <v>38892</v>
      </c>
      <c r="Q1723">
        <f t="shared" si="107"/>
        <v>1723</v>
      </c>
    </row>
    <row r="1724" spans="2:17">
      <c r="B1724">
        <f t="shared" si="106"/>
        <v>1724</v>
      </c>
      <c r="C1724" s="266">
        <v>44537</v>
      </c>
      <c r="E1724" s="269">
        <v>44537</v>
      </c>
      <c r="G1724" s="269" t="s">
        <v>348</v>
      </c>
      <c r="H1724" s="275">
        <v>2021</v>
      </c>
      <c r="J1724" s="271">
        <v>2016</v>
      </c>
      <c r="L1724" s="269" t="str">
        <f t="shared" si="104"/>
        <v>07.12.2016</v>
      </c>
      <c r="M1724">
        <v>1724</v>
      </c>
      <c r="N1724" s="272" t="s">
        <v>705</v>
      </c>
      <c r="O1724">
        <v>1724</v>
      </c>
      <c r="P1724" s="266">
        <f t="shared" si="105"/>
        <v>42711</v>
      </c>
      <c r="Q1724">
        <f t="shared" si="107"/>
        <v>1724</v>
      </c>
    </row>
    <row r="1725" spans="2:17">
      <c r="B1725">
        <f t="shared" si="106"/>
        <v>1725</v>
      </c>
      <c r="C1725" s="266">
        <v>44542</v>
      </c>
      <c r="E1725" s="269">
        <v>44542</v>
      </c>
      <c r="G1725" s="269" t="s">
        <v>233</v>
      </c>
      <c r="H1725" s="275">
        <v>2021</v>
      </c>
      <c r="J1725" s="271">
        <v>2016</v>
      </c>
      <c r="L1725" s="269" t="str">
        <f t="shared" si="104"/>
        <v>12.12.2016</v>
      </c>
      <c r="M1725">
        <v>1725</v>
      </c>
      <c r="N1725" s="272" t="s">
        <v>565</v>
      </c>
      <c r="O1725">
        <v>1725</v>
      </c>
      <c r="P1725" s="266">
        <f t="shared" si="105"/>
        <v>42716</v>
      </c>
      <c r="Q1725">
        <f t="shared" si="107"/>
        <v>1725</v>
      </c>
    </row>
    <row r="1726" spans="2:17">
      <c r="B1726">
        <f t="shared" si="106"/>
        <v>1726</v>
      </c>
      <c r="C1726" s="266">
        <v>44544</v>
      </c>
      <c r="E1726" s="269">
        <v>44544</v>
      </c>
      <c r="G1726" s="269" t="s">
        <v>510</v>
      </c>
      <c r="H1726" s="275">
        <v>2021</v>
      </c>
      <c r="J1726" s="271">
        <v>2016</v>
      </c>
      <c r="L1726" s="269" t="str">
        <f t="shared" si="104"/>
        <v>14.12.2016</v>
      </c>
      <c r="M1726">
        <v>1726</v>
      </c>
      <c r="N1726" s="272" t="s">
        <v>1075</v>
      </c>
      <c r="O1726">
        <v>1726</v>
      </c>
      <c r="P1726" s="266">
        <f t="shared" si="105"/>
        <v>42718</v>
      </c>
      <c r="Q1726">
        <f t="shared" si="107"/>
        <v>1726</v>
      </c>
    </row>
    <row r="1727" spans="2:17">
      <c r="B1727">
        <f t="shared" si="106"/>
        <v>1727</v>
      </c>
      <c r="C1727" s="266">
        <v>43814</v>
      </c>
      <c r="E1727" s="269">
        <v>43814</v>
      </c>
      <c r="G1727" s="269" t="s">
        <v>381</v>
      </c>
      <c r="H1727" s="275">
        <v>2019</v>
      </c>
      <c r="J1727" s="271">
        <v>2016</v>
      </c>
      <c r="L1727" s="269" t="str">
        <f t="shared" si="104"/>
        <v>15.12.2016</v>
      </c>
      <c r="M1727">
        <v>1727</v>
      </c>
      <c r="N1727" s="272" t="s">
        <v>1037</v>
      </c>
      <c r="O1727">
        <v>1727</v>
      </c>
      <c r="P1727" s="266">
        <f t="shared" si="105"/>
        <v>42719</v>
      </c>
      <c r="Q1727">
        <f t="shared" si="107"/>
        <v>1727</v>
      </c>
    </row>
    <row r="1728" spans="2:17">
      <c r="B1728">
        <f t="shared" si="106"/>
        <v>1728</v>
      </c>
      <c r="C1728" s="266">
        <v>41811</v>
      </c>
      <c r="E1728" s="269">
        <v>41811</v>
      </c>
      <c r="G1728" s="269" t="s">
        <v>415</v>
      </c>
      <c r="H1728" s="275">
        <v>2014</v>
      </c>
      <c r="J1728" s="271">
        <v>2011</v>
      </c>
      <c r="L1728" s="269" t="str">
        <f t="shared" si="104"/>
        <v>21.06.2011</v>
      </c>
      <c r="M1728">
        <v>1728</v>
      </c>
      <c r="N1728" s="272" t="s">
        <v>1107</v>
      </c>
      <c r="O1728">
        <v>1728</v>
      </c>
      <c r="P1728" s="266">
        <f t="shared" si="105"/>
        <v>40715</v>
      </c>
      <c r="Q1728">
        <f t="shared" si="107"/>
        <v>1728</v>
      </c>
    </row>
    <row r="1729" spans="2:17">
      <c r="B1729">
        <f t="shared" si="106"/>
        <v>1729</v>
      </c>
      <c r="C1729" s="266">
        <v>44558</v>
      </c>
      <c r="E1729" s="269">
        <v>44558</v>
      </c>
      <c r="G1729" s="269" t="s">
        <v>290</v>
      </c>
      <c r="H1729" s="275">
        <v>2021</v>
      </c>
      <c r="J1729" s="271">
        <v>2016</v>
      </c>
      <c r="L1729" s="269" t="str">
        <f t="shared" si="104"/>
        <v>28.12.2016</v>
      </c>
      <c r="M1729">
        <v>1729</v>
      </c>
      <c r="N1729" s="272" t="s">
        <v>910</v>
      </c>
      <c r="O1729">
        <v>1729</v>
      </c>
      <c r="P1729" s="266">
        <f t="shared" si="105"/>
        <v>42732</v>
      </c>
      <c r="Q1729">
        <f t="shared" si="107"/>
        <v>1729</v>
      </c>
    </row>
    <row r="1730" spans="2:17">
      <c r="B1730">
        <f t="shared" si="106"/>
        <v>1730</v>
      </c>
      <c r="C1730" s="266">
        <v>43815</v>
      </c>
      <c r="E1730" s="269">
        <v>43815</v>
      </c>
      <c r="G1730" s="269" t="s">
        <v>209</v>
      </c>
      <c r="H1730" s="275">
        <v>2019</v>
      </c>
      <c r="J1730" s="271">
        <v>2016</v>
      </c>
      <c r="L1730" s="269" t="str">
        <f t="shared" ref="L1730:L1793" si="108">CONCATENATE(G1730,J1730)</f>
        <v>16.12.2016</v>
      </c>
      <c r="M1730">
        <v>1730</v>
      </c>
      <c r="N1730" s="272" t="s">
        <v>1108</v>
      </c>
      <c r="O1730">
        <v>1730</v>
      </c>
      <c r="P1730" s="266">
        <f t="shared" ref="P1730:P1793" si="109">VALUE(N1730)</f>
        <v>42720</v>
      </c>
      <c r="Q1730">
        <f t="shared" si="107"/>
        <v>1730</v>
      </c>
    </row>
    <row r="1731" spans="2:17">
      <c r="B1731">
        <f t="shared" ref="B1731:B1794" si="110">B1730+1</f>
        <v>1731</v>
      </c>
      <c r="C1731" s="266">
        <v>44552</v>
      </c>
      <c r="E1731" s="269">
        <v>44552</v>
      </c>
      <c r="G1731" s="269" t="s">
        <v>392</v>
      </c>
      <c r="H1731" s="275">
        <v>2021</v>
      </c>
      <c r="J1731" s="271">
        <v>2016</v>
      </c>
      <c r="L1731" s="269" t="str">
        <f t="shared" si="108"/>
        <v>22.12.2016</v>
      </c>
      <c r="M1731">
        <v>1731</v>
      </c>
      <c r="N1731" s="272" t="s">
        <v>764</v>
      </c>
      <c r="O1731">
        <v>1731</v>
      </c>
      <c r="P1731" s="266">
        <f t="shared" si="109"/>
        <v>42726</v>
      </c>
      <c r="Q1731">
        <f t="shared" ref="Q1731:Q1794" si="111">Q1730+1</f>
        <v>1731</v>
      </c>
    </row>
    <row r="1732" spans="2:17">
      <c r="B1732">
        <f t="shared" si="110"/>
        <v>1732</v>
      </c>
      <c r="C1732" s="266">
        <v>44549</v>
      </c>
      <c r="E1732" s="269">
        <v>44549</v>
      </c>
      <c r="G1732" s="269" t="s">
        <v>226</v>
      </c>
      <c r="H1732" s="275">
        <v>2021</v>
      </c>
      <c r="J1732" s="271">
        <v>2016</v>
      </c>
      <c r="L1732" s="269" t="str">
        <f t="shared" si="108"/>
        <v>19.12.2016</v>
      </c>
      <c r="M1732">
        <v>1732</v>
      </c>
      <c r="N1732" s="272" t="s">
        <v>878</v>
      </c>
      <c r="O1732">
        <v>1732</v>
      </c>
      <c r="P1732" s="266">
        <f t="shared" si="109"/>
        <v>42723</v>
      </c>
      <c r="Q1732">
        <f t="shared" si="111"/>
        <v>1732</v>
      </c>
    </row>
    <row r="1733" spans="2:17">
      <c r="B1733">
        <f t="shared" si="110"/>
        <v>1733</v>
      </c>
      <c r="C1733" s="266">
        <v>43811</v>
      </c>
      <c r="E1733" s="269">
        <v>43811</v>
      </c>
      <c r="G1733" s="269" t="s">
        <v>233</v>
      </c>
      <c r="H1733" s="275">
        <v>2019</v>
      </c>
      <c r="J1733" s="271">
        <v>2016</v>
      </c>
      <c r="L1733" s="269" t="str">
        <f t="shared" si="108"/>
        <v>12.12.2016</v>
      </c>
      <c r="M1733">
        <v>1733</v>
      </c>
      <c r="N1733" s="272" t="s">
        <v>565</v>
      </c>
      <c r="O1733">
        <v>1733</v>
      </c>
      <c r="P1733" s="266">
        <f t="shared" si="109"/>
        <v>42716</v>
      </c>
      <c r="Q1733">
        <f t="shared" si="111"/>
        <v>1733</v>
      </c>
    </row>
    <row r="1734" spans="2:17">
      <c r="B1734">
        <f t="shared" si="110"/>
        <v>1734</v>
      </c>
      <c r="C1734" s="266">
        <v>44567</v>
      </c>
      <c r="E1734" s="269">
        <v>44567</v>
      </c>
      <c r="G1734" s="269" t="s">
        <v>317</v>
      </c>
      <c r="H1734" s="275">
        <v>2022</v>
      </c>
      <c r="J1734" s="271">
        <v>2017</v>
      </c>
      <c r="L1734" s="269" t="str">
        <f t="shared" si="108"/>
        <v>06.01.2017</v>
      </c>
      <c r="M1734">
        <v>1734</v>
      </c>
      <c r="N1734" s="272" t="s">
        <v>1507</v>
      </c>
      <c r="O1734">
        <v>1734</v>
      </c>
      <c r="P1734" s="266">
        <f t="shared" si="109"/>
        <v>42741</v>
      </c>
      <c r="Q1734">
        <f t="shared" si="111"/>
        <v>1734</v>
      </c>
    </row>
    <row r="1735" spans="2:17">
      <c r="B1735">
        <f t="shared" si="110"/>
        <v>1735</v>
      </c>
      <c r="C1735" s="266"/>
      <c r="E1735" s="269"/>
      <c r="G1735" s="269"/>
      <c r="H1735" s="275"/>
      <c r="J1735" s="271"/>
      <c r="L1735" s="269" t="str">
        <f t="shared" si="108"/>
        <v/>
      </c>
      <c r="M1735">
        <v>1735</v>
      </c>
      <c r="N1735" s="272" t="s">
        <v>170</v>
      </c>
      <c r="O1735">
        <v>1735</v>
      </c>
      <c r="P1735" s="266"/>
      <c r="Q1735">
        <f t="shared" si="111"/>
        <v>1735</v>
      </c>
    </row>
    <row r="1736" spans="2:17">
      <c r="B1736">
        <f t="shared" si="110"/>
        <v>1736</v>
      </c>
      <c r="C1736" s="267"/>
      <c r="E1736" s="268"/>
      <c r="G1736" s="268"/>
      <c r="H1736" s="275"/>
      <c r="J1736" s="271"/>
      <c r="L1736" s="269" t="str">
        <f t="shared" si="108"/>
        <v/>
      </c>
      <c r="M1736">
        <v>1736</v>
      </c>
      <c r="N1736" s="273" t="s">
        <v>170</v>
      </c>
      <c r="O1736">
        <v>1736</v>
      </c>
      <c r="P1736" s="266"/>
      <c r="Q1736">
        <f t="shared" si="111"/>
        <v>1736</v>
      </c>
    </row>
    <row r="1737" spans="2:17">
      <c r="B1737">
        <f t="shared" si="110"/>
        <v>1737</v>
      </c>
      <c r="C1737" s="266"/>
      <c r="E1737" s="269"/>
      <c r="G1737" s="269"/>
      <c r="H1737" s="275"/>
      <c r="J1737" s="271"/>
      <c r="L1737" s="269" t="str">
        <f t="shared" si="108"/>
        <v/>
      </c>
      <c r="M1737">
        <v>1737</v>
      </c>
      <c r="N1737" s="272" t="s">
        <v>170</v>
      </c>
      <c r="O1737">
        <v>1737</v>
      </c>
      <c r="P1737" s="266"/>
      <c r="Q1737">
        <f t="shared" si="111"/>
        <v>1737</v>
      </c>
    </row>
    <row r="1738" spans="2:17">
      <c r="B1738">
        <f t="shared" si="110"/>
        <v>1738</v>
      </c>
      <c r="C1738" s="266">
        <v>44388</v>
      </c>
      <c r="E1738" s="269">
        <v>44388</v>
      </c>
      <c r="G1738" s="269" t="s">
        <v>197</v>
      </c>
      <c r="H1738" s="275">
        <v>2021</v>
      </c>
      <c r="J1738" s="271">
        <v>2016</v>
      </c>
      <c r="L1738" s="269" t="str">
        <f t="shared" si="108"/>
        <v>11.07.2016</v>
      </c>
      <c r="M1738">
        <v>1738</v>
      </c>
      <c r="N1738" s="272" t="s">
        <v>1508</v>
      </c>
      <c r="O1738">
        <v>1738</v>
      </c>
      <c r="P1738" s="266">
        <f t="shared" si="109"/>
        <v>42562</v>
      </c>
      <c r="Q1738">
        <f t="shared" si="111"/>
        <v>1738</v>
      </c>
    </row>
    <row r="1739" spans="2:17">
      <c r="B1739">
        <f t="shared" si="110"/>
        <v>1739</v>
      </c>
      <c r="C1739" s="266">
        <v>44180</v>
      </c>
      <c r="E1739" s="269">
        <v>44180</v>
      </c>
      <c r="G1739" s="269" t="s">
        <v>381</v>
      </c>
      <c r="H1739" s="275">
        <v>2020</v>
      </c>
      <c r="J1739" s="271">
        <v>2015</v>
      </c>
      <c r="L1739" s="269" t="str">
        <f t="shared" si="108"/>
        <v>15.12.2015</v>
      </c>
      <c r="M1739">
        <v>1739</v>
      </c>
      <c r="N1739" s="272" t="s">
        <v>815</v>
      </c>
      <c r="O1739">
        <v>1739</v>
      </c>
      <c r="P1739" s="266">
        <f t="shared" si="109"/>
        <v>42353</v>
      </c>
      <c r="Q1739">
        <f t="shared" si="111"/>
        <v>1739</v>
      </c>
    </row>
    <row r="1740" spans="2:17">
      <c r="B1740">
        <f t="shared" si="110"/>
        <v>1740</v>
      </c>
      <c r="C1740" s="266">
        <v>44329</v>
      </c>
      <c r="E1740" s="269">
        <v>44329</v>
      </c>
      <c r="G1740" s="269" t="s">
        <v>503</v>
      </c>
      <c r="H1740" s="275">
        <v>2021</v>
      </c>
      <c r="J1740" s="271">
        <v>2016</v>
      </c>
      <c r="L1740" s="269" t="str">
        <f t="shared" si="108"/>
        <v>13.05.2016</v>
      </c>
      <c r="M1740">
        <v>1740</v>
      </c>
      <c r="N1740" s="272" t="s">
        <v>1109</v>
      </c>
      <c r="O1740">
        <v>1740</v>
      </c>
      <c r="P1740" s="266">
        <f t="shared" si="109"/>
        <v>42503</v>
      </c>
      <c r="Q1740">
        <f t="shared" si="111"/>
        <v>1740</v>
      </c>
    </row>
    <row r="1741" spans="2:17">
      <c r="B1741">
        <f t="shared" si="110"/>
        <v>1741</v>
      </c>
      <c r="C1741" s="266">
        <v>42978</v>
      </c>
      <c r="E1741" s="269">
        <v>42978</v>
      </c>
      <c r="G1741" s="269" t="s">
        <v>397</v>
      </c>
      <c r="H1741" s="275">
        <v>2017</v>
      </c>
      <c r="J1741" s="271">
        <v>2014</v>
      </c>
      <c r="L1741" s="269" t="str">
        <f t="shared" si="108"/>
        <v>31.08.2014</v>
      </c>
      <c r="M1741">
        <v>1741</v>
      </c>
      <c r="N1741" s="272" t="s">
        <v>1110</v>
      </c>
      <c r="O1741">
        <v>1741</v>
      </c>
      <c r="P1741" s="266">
        <f t="shared" si="109"/>
        <v>41882</v>
      </c>
      <c r="Q1741">
        <f t="shared" si="111"/>
        <v>1741</v>
      </c>
    </row>
    <row r="1742" spans="2:17">
      <c r="B1742">
        <f t="shared" si="110"/>
        <v>1742</v>
      </c>
      <c r="C1742" s="266">
        <v>44224</v>
      </c>
      <c r="E1742" s="269">
        <v>44224</v>
      </c>
      <c r="G1742" s="269" t="s">
        <v>362</v>
      </c>
      <c r="H1742" s="275">
        <v>2021</v>
      </c>
      <c r="J1742" s="271">
        <v>2016</v>
      </c>
      <c r="L1742" s="269" t="str">
        <f t="shared" si="108"/>
        <v>28.01.2016</v>
      </c>
      <c r="M1742">
        <v>1742</v>
      </c>
      <c r="N1742" s="272" t="s">
        <v>751</v>
      </c>
      <c r="O1742">
        <v>1742</v>
      </c>
      <c r="P1742" s="266">
        <f t="shared" si="109"/>
        <v>42397</v>
      </c>
      <c r="Q1742">
        <f t="shared" si="111"/>
        <v>1742</v>
      </c>
    </row>
    <row r="1743" spans="2:17">
      <c r="B1743">
        <f t="shared" si="110"/>
        <v>1743</v>
      </c>
      <c r="C1743" s="266">
        <v>41080</v>
      </c>
      <c r="E1743" s="269">
        <v>41080</v>
      </c>
      <c r="G1743" s="269" t="s">
        <v>394</v>
      </c>
      <c r="H1743" s="275">
        <v>2012</v>
      </c>
      <c r="J1743" s="271">
        <v>2009</v>
      </c>
      <c r="L1743" s="269" t="str">
        <f t="shared" si="108"/>
        <v>20.06.2009</v>
      </c>
      <c r="M1743">
        <v>1743</v>
      </c>
      <c r="N1743" s="272" t="s">
        <v>1111</v>
      </c>
      <c r="O1743">
        <v>1743</v>
      </c>
      <c r="P1743" s="266">
        <f t="shared" si="109"/>
        <v>39984</v>
      </c>
      <c r="Q1743">
        <f t="shared" si="111"/>
        <v>1743</v>
      </c>
    </row>
    <row r="1744" spans="2:17">
      <c r="B1744">
        <f t="shared" si="110"/>
        <v>1744</v>
      </c>
      <c r="C1744" s="266">
        <v>43667</v>
      </c>
      <c r="E1744" s="269">
        <v>43667</v>
      </c>
      <c r="G1744" s="269" t="s">
        <v>298</v>
      </c>
      <c r="H1744" s="275">
        <v>2019</v>
      </c>
      <c r="J1744" s="271">
        <v>2016</v>
      </c>
      <c r="L1744" s="269" t="str">
        <f t="shared" si="108"/>
        <v>21.07.2016</v>
      </c>
      <c r="M1744">
        <v>1744</v>
      </c>
      <c r="N1744" s="272" t="s">
        <v>1034</v>
      </c>
      <c r="O1744">
        <v>1744</v>
      </c>
      <c r="P1744" s="266">
        <f t="shared" si="109"/>
        <v>42572</v>
      </c>
      <c r="Q1744">
        <f t="shared" si="111"/>
        <v>1744</v>
      </c>
    </row>
    <row r="1745" spans="2:17">
      <c r="B1745">
        <f t="shared" si="110"/>
        <v>1745</v>
      </c>
      <c r="C1745" s="266">
        <v>42263</v>
      </c>
      <c r="E1745" s="269">
        <v>42263</v>
      </c>
      <c r="G1745" s="269" t="s">
        <v>221</v>
      </c>
      <c r="H1745" s="275">
        <v>2015</v>
      </c>
      <c r="J1745" s="271">
        <v>2012</v>
      </c>
      <c r="L1745" s="269" t="str">
        <f t="shared" si="108"/>
        <v>16.09.2012</v>
      </c>
      <c r="M1745">
        <v>1745</v>
      </c>
      <c r="N1745" s="272" t="s">
        <v>1112</v>
      </c>
      <c r="O1745">
        <v>1745</v>
      </c>
      <c r="P1745" s="266">
        <f t="shared" si="109"/>
        <v>41168</v>
      </c>
      <c r="Q1745">
        <f t="shared" si="111"/>
        <v>1745</v>
      </c>
    </row>
    <row r="1746" spans="2:17">
      <c r="B1746">
        <f t="shared" si="110"/>
        <v>1746</v>
      </c>
      <c r="C1746" s="266">
        <v>41750</v>
      </c>
      <c r="E1746" s="269">
        <v>41750</v>
      </c>
      <c r="G1746" s="269" t="s">
        <v>297</v>
      </c>
      <c r="H1746" s="275">
        <v>2014</v>
      </c>
      <c r="J1746" s="271">
        <v>2011</v>
      </c>
      <c r="L1746" s="269" t="str">
        <f t="shared" si="108"/>
        <v>21.04.2011</v>
      </c>
      <c r="M1746">
        <v>1746</v>
      </c>
      <c r="N1746" s="272" t="s">
        <v>1113</v>
      </c>
      <c r="O1746">
        <v>1746</v>
      </c>
      <c r="P1746" s="266">
        <f t="shared" si="109"/>
        <v>40654</v>
      </c>
      <c r="Q1746">
        <f t="shared" si="111"/>
        <v>1746</v>
      </c>
    </row>
    <row r="1747" spans="2:17">
      <c r="B1747">
        <f t="shared" si="110"/>
        <v>1747</v>
      </c>
      <c r="C1747" s="266">
        <v>42285</v>
      </c>
      <c r="E1747" s="269">
        <v>42285</v>
      </c>
      <c r="G1747" s="269" t="s">
        <v>475</v>
      </c>
      <c r="H1747" s="275">
        <v>2015</v>
      </c>
      <c r="J1747" s="271">
        <v>2012</v>
      </c>
      <c r="L1747" s="269" t="str">
        <f t="shared" si="108"/>
        <v>08.10.2012</v>
      </c>
      <c r="M1747">
        <v>1747</v>
      </c>
      <c r="N1747" s="272" t="s">
        <v>1114</v>
      </c>
      <c r="O1747">
        <v>1747</v>
      </c>
      <c r="P1747" s="266">
        <f t="shared" si="109"/>
        <v>41190</v>
      </c>
      <c r="Q1747">
        <f t="shared" si="111"/>
        <v>1747</v>
      </c>
    </row>
    <row r="1748" spans="2:17">
      <c r="B1748">
        <f t="shared" si="110"/>
        <v>1748</v>
      </c>
      <c r="C1748" s="266">
        <v>39794</v>
      </c>
      <c r="E1748" s="269">
        <v>39794</v>
      </c>
      <c r="G1748" s="269" t="s">
        <v>233</v>
      </c>
      <c r="H1748" s="275">
        <v>2008</v>
      </c>
      <c r="J1748" s="271">
        <v>2005</v>
      </c>
      <c r="L1748" s="269" t="str">
        <f t="shared" si="108"/>
        <v>12.12.2005</v>
      </c>
      <c r="M1748">
        <v>1748</v>
      </c>
      <c r="N1748" s="272" t="s">
        <v>1115</v>
      </c>
      <c r="O1748">
        <v>1748</v>
      </c>
      <c r="P1748" s="266">
        <f t="shared" si="109"/>
        <v>38698</v>
      </c>
      <c r="Q1748">
        <f t="shared" si="111"/>
        <v>1748</v>
      </c>
    </row>
    <row r="1749" spans="2:17">
      <c r="B1749">
        <f t="shared" si="110"/>
        <v>1749</v>
      </c>
      <c r="C1749" s="266"/>
      <c r="E1749" s="269"/>
      <c r="G1749" s="269"/>
      <c r="H1749" s="275"/>
      <c r="J1749" s="271"/>
      <c r="L1749" s="269" t="str">
        <f t="shared" si="108"/>
        <v/>
      </c>
      <c r="M1749">
        <v>1749</v>
      </c>
      <c r="N1749" s="272" t="s">
        <v>170</v>
      </c>
      <c r="O1749">
        <v>1749</v>
      </c>
      <c r="P1749" s="266"/>
      <c r="Q1749">
        <f t="shared" si="111"/>
        <v>1749</v>
      </c>
    </row>
    <row r="1750" spans="2:17">
      <c r="B1750">
        <f t="shared" si="110"/>
        <v>1750</v>
      </c>
      <c r="C1750" s="266">
        <v>42260</v>
      </c>
      <c r="E1750" s="269">
        <v>42260</v>
      </c>
      <c r="G1750" s="269" t="s">
        <v>469</v>
      </c>
      <c r="H1750" s="275">
        <v>2015</v>
      </c>
      <c r="J1750" s="271">
        <v>2012</v>
      </c>
      <c r="L1750" s="269" t="str">
        <f t="shared" si="108"/>
        <v>13.09.2012</v>
      </c>
      <c r="M1750">
        <v>1750</v>
      </c>
      <c r="N1750" s="272" t="s">
        <v>1116</v>
      </c>
      <c r="O1750">
        <v>1750</v>
      </c>
      <c r="P1750" s="266">
        <f t="shared" si="109"/>
        <v>41165</v>
      </c>
      <c r="Q1750">
        <f t="shared" si="111"/>
        <v>1750</v>
      </c>
    </row>
    <row r="1751" spans="2:17">
      <c r="B1751">
        <f t="shared" si="110"/>
        <v>1751</v>
      </c>
      <c r="C1751" s="266"/>
      <c r="E1751" s="269"/>
      <c r="G1751" s="269"/>
      <c r="H1751" s="275"/>
      <c r="J1751" s="271"/>
      <c r="L1751" s="269" t="str">
        <f t="shared" si="108"/>
        <v/>
      </c>
      <c r="M1751">
        <v>1751</v>
      </c>
      <c r="N1751" s="272" t="s">
        <v>170</v>
      </c>
      <c r="O1751">
        <v>1751</v>
      </c>
      <c r="P1751" s="266"/>
      <c r="Q1751">
        <f t="shared" si="111"/>
        <v>1751</v>
      </c>
    </row>
    <row r="1752" spans="2:17">
      <c r="B1752">
        <f t="shared" si="110"/>
        <v>1752</v>
      </c>
      <c r="C1752" s="266"/>
      <c r="E1752" s="269"/>
      <c r="G1752" s="269"/>
      <c r="H1752" s="275"/>
      <c r="J1752" s="271"/>
      <c r="L1752" s="269" t="str">
        <f t="shared" si="108"/>
        <v/>
      </c>
      <c r="M1752">
        <v>1752</v>
      </c>
      <c r="N1752" s="272" t="s">
        <v>170</v>
      </c>
      <c r="O1752">
        <v>1752</v>
      </c>
      <c r="P1752" s="266"/>
      <c r="Q1752">
        <f t="shared" si="111"/>
        <v>1752</v>
      </c>
    </row>
    <row r="1753" spans="2:17">
      <c r="B1753">
        <f t="shared" si="110"/>
        <v>1753</v>
      </c>
      <c r="C1753" s="266"/>
      <c r="E1753" s="269"/>
      <c r="G1753" s="269"/>
      <c r="H1753" s="275"/>
      <c r="J1753" s="271"/>
      <c r="L1753" s="269" t="str">
        <f t="shared" si="108"/>
        <v/>
      </c>
      <c r="M1753">
        <v>1753</v>
      </c>
      <c r="N1753" s="272" t="s">
        <v>170</v>
      </c>
      <c r="O1753">
        <v>1753</v>
      </c>
      <c r="P1753" s="266"/>
      <c r="Q1753">
        <f t="shared" si="111"/>
        <v>1753</v>
      </c>
    </row>
    <row r="1754" spans="2:17">
      <c r="B1754">
        <f t="shared" si="110"/>
        <v>1754</v>
      </c>
      <c r="C1754" s="266"/>
      <c r="E1754" s="269"/>
      <c r="G1754" s="269"/>
      <c r="H1754" s="275"/>
      <c r="J1754" s="271"/>
      <c r="L1754" s="269" t="str">
        <f t="shared" si="108"/>
        <v/>
      </c>
      <c r="M1754">
        <v>1754</v>
      </c>
      <c r="N1754" s="272" t="s">
        <v>170</v>
      </c>
      <c r="O1754">
        <v>1754</v>
      </c>
      <c r="P1754" s="266"/>
      <c r="Q1754">
        <f t="shared" si="111"/>
        <v>1754</v>
      </c>
    </row>
    <row r="1755" spans="2:17">
      <c r="B1755">
        <f t="shared" si="110"/>
        <v>1755</v>
      </c>
      <c r="C1755" s="266">
        <v>44043</v>
      </c>
      <c r="E1755" s="269">
        <v>44043</v>
      </c>
      <c r="G1755" s="269" t="s">
        <v>194</v>
      </c>
      <c r="H1755" s="275">
        <v>2020</v>
      </c>
      <c r="J1755" s="271">
        <v>2015</v>
      </c>
      <c r="L1755" s="269" t="str">
        <f t="shared" si="108"/>
        <v>31.07.2015</v>
      </c>
      <c r="M1755">
        <v>1755</v>
      </c>
      <c r="N1755" s="272" t="s">
        <v>968</v>
      </c>
      <c r="O1755">
        <v>1755</v>
      </c>
      <c r="P1755" s="266">
        <f t="shared" si="109"/>
        <v>42216</v>
      </c>
      <c r="Q1755">
        <f t="shared" si="111"/>
        <v>1755</v>
      </c>
    </row>
    <row r="1756" spans="2:17">
      <c r="B1756">
        <f t="shared" si="110"/>
        <v>1756</v>
      </c>
      <c r="C1756" s="266">
        <v>43998</v>
      </c>
      <c r="E1756" s="269">
        <v>43998</v>
      </c>
      <c r="G1756" s="269" t="s">
        <v>341</v>
      </c>
      <c r="H1756" s="275">
        <v>2020</v>
      </c>
      <c r="J1756" s="271">
        <v>2015</v>
      </c>
      <c r="L1756" s="269" t="str">
        <f t="shared" si="108"/>
        <v>16.06.2015</v>
      </c>
      <c r="M1756">
        <v>1756</v>
      </c>
      <c r="N1756" s="272" t="s">
        <v>1119</v>
      </c>
      <c r="O1756">
        <v>1756</v>
      </c>
      <c r="P1756" s="266">
        <f t="shared" si="109"/>
        <v>42171</v>
      </c>
      <c r="Q1756">
        <f t="shared" si="111"/>
        <v>1756</v>
      </c>
    </row>
    <row r="1757" spans="2:17">
      <c r="B1757">
        <f t="shared" si="110"/>
        <v>1757</v>
      </c>
      <c r="C1757" s="266">
        <v>44034</v>
      </c>
      <c r="E1757" s="269">
        <v>44034</v>
      </c>
      <c r="G1757" s="269" t="s">
        <v>203</v>
      </c>
      <c r="H1757" s="275">
        <v>2020</v>
      </c>
      <c r="J1757" s="271">
        <v>2015</v>
      </c>
      <c r="L1757" s="269" t="str">
        <f t="shared" si="108"/>
        <v>22.07.2015</v>
      </c>
      <c r="M1757">
        <v>1757</v>
      </c>
      <c r="N1757" s="272" t="s">
        <v>1038</v>
      </c>
      <c r="O1757">
        <v>1757</v>
      </c>
      <c r="P1757" s="266">
        <f t="shared" si="109"/>
        <v>42207</v>
      </c>
      <c r="Q1757">
        <f t="shared" si="111"/>
        <v>1757</v>
      </c>
    </row>
    <row r="1758" spans="2:17">
      <c r="B1758">
        <f t="shared" si="110"/>
        <v>1758</v>
      </c>
      <c r="C1758" s="266">
        <v>43910</v>
      </c>
      <c r="E1758" s="269">
        <v>43910</v>
      </c>
      <c r="G1758" s="269" t="s">
        <v>401</v>
      </c>
      <c r="H1758" s="275">
        <v>2020</v>
      </c>
      <c r="J1758" s="271">
        <v>2015</v>
      </c>
      <c r="L1758" s="269" t="str">
        <f t="shared" si="108"/>
        <v>20.03.2015</v>
      </c>
      <c r="M1758">
        <v>1758</v>
      </c>
      <c r="N1758" s="272" t="s">
        <v>1429</v>
      </c>
      <c r="O1758">
        <v>1758</v>
      </c>
      <c r="P1758" s="266">
        <f t="shared" si="109"/>
        <v>42083</v>
      </c>
      <c r="Q1758">
        <f t="shared" si="111"/>
        <v>1758</v>
      </c>
    </row>
    <row r="1759" spans="2:17">
      <c r="B1759">
        <f t="shared" si="110"/>
        <v>1759</v>
      </c>
      <c r="C1759" s="266">
        <v>43973</v>
      </c>
      <c r="E1759" s="269">
        <v>43973</v>
      </c>
      <c r="G1759" s="269" t="s">
        <v>419</v>
      </c>
      <c r="H1759" s="275">
        <v>2020</v>
      </c>
      <c r="J1759" s="271">
        <v>2015</v>
      </c>
      <c r="L1759" s="269" t="str">
        <f t="shared" si="108"/>
        <v>22.05.2015</v>
      </c>
      <c r="M1759">
        <v>1759</v>
      </c>
      <c r="N1759" s="272" t="s">
        <v>1020</v>
      </c>
      <c r="O1759">
        <v>1759</v>
      </c>
      <c r="P1759" s="266">
        <f t="shared" si="109"/>
        <v>42146</v>
      </c>
      <c r="Q1759">
        <f t="shared" si="111"/>
        <v>1759</v>
      </c>
    </row>
    <row r="1760" spans="2:17">
      <c r="B1760">
        <f t="shared" si="110"/>
        <v>1760</v>
      </c>
      <c r="C1760" s="266">
        <v>44090</v>
      </c>
      <c r="E1760" s="269">
        <v>44090</v>
      </c>
      <c r="G1760" s="269" t="s">
        <v>221</v>
      </c>
      <c r="H1760" s="275">
        <v>2020</v>
      </c>
      <c r="J1760" s="271">
        <v>2015</v>
      </c>
      <c r="L1760" s="269" t="str">
        <f t="shared" si="108"/>
        <v>16.09.2015</v>
      </c>
      <c r="M1760">
        <v>1760</v>
      </c>
      <c r="N1760" s="272" t="s">
        <v>553</v>
      </c>
      <c r="O1760">
        <v>1760</v>
      </c>
      <c r="P1760" s="266">
        <f t="shared" si="109"/>
        <v>42263</v>
      </c>
      <c r="Q1760">
        <f t="shared" si="111"/>
        <v>1760</v>
      </c>
    </row>
    <row r="1761" spans="2:17">
      <c r="B1761">
        <f t="shared" si="110"/>
        <v>1761</v>
      </c>
      <c r="C1761" s="266">
        <v>41935</v>
      </c>
      <c r="E1761" s="269">
        <v>41935</v>
      </c>
      <c r="G1761" s="269" t="s">
        <v>523</v>
      </c>
      <c r="H1761" s="275">
        <v>2014</v>
      </c>
      <c r="J1761" s="271">
        <v>2009</v>
      </c>
      <c r="L1761" s="269" t="str">
        <f t="shared" si="108"/>
        <v>23.10.2009</v>
      </c>
      <c r="M1761">
        <v>1761</v>
      </c>
      <c r="N1761" s="272" t="s">
        <v>1509</v>
      </c>
      <c r="O1761">
        <v>1761</v>
      </c>
      <c r="P1761" s="266">
        <f t="shared" si="109"/>
        <v>40109</v>
      </c>
      <c r="Q1761">
        <f t="shared" si="111"/>
        <v>1761</v>
      </c>
    </row>
    <row r="1762" spans="2:17">
      <c r="B1762">
        <f t="shared" si="110"/>
        <v>1762</v>
      </c>
      <c r="C1762" s="266">
        <v>43464</v>
      </c>
      <c r="E1762" s="269">
        <v>43464</v>
      </c>
      <c r="G1762" s="269" t="s">
        <v>265</v>
      </c>
      <c r="H1762" s="275">
        <v>2018</v>
      </c>
      <c r="J1762" s="271">
        <v>2013</v>
      </c>
      <c r="L1762" s="269" t="str">
        <f t="shared" si="108"/>
        <v>30.12.2013</v>
      </c>
      <c r="M1762">
        <v>1762</v>
      </c>
      <c r="N1762" s="272" t="s">
        <v>746</v>
      </c>
      <c r="O1762">
        <v>1762</v>
      </c>
      <c r="P1762" s="266">
        <f t="shared" si="109"/>
        <v>41638</v>
      </c>
      <c r="Q1762">
        <f t="shared" si="111"/>
        <v>1762</v>
      </c>
    </row>
    <row r="1763" spans="2:17">
      <c r="B1763">
        <f t="shared" si="110"/>
        <v>1763</v>
      </c>
      <c r="C1763" s="266">
        <v>44308</v>
      </c>
      <c r="E1763" s="269">
        <v>44308</v>
      </c>
      <c r="G1763" s="269" t="s">
        <v>425</v>
      </c>
      <c r="H1763" s="275">
        <v>2021</v>
      </c>
      <c r="J1763" s="271">
        <v>2016</v>
      </c>
      <c r="L1763" s="269" t="str">
        <f t="shared" si="108"/>
        <v>22.04.2016</v>
      </c>
      <c r="M1763">
        <v>1763</v>
      </c>
      <c r="N1763" s="272" t="s">
        <v>1234</v>
      </c>
      <c r="O1763">
        <v>1763</v>
      </c>
      <c r="P1763" s="266">
        <f t="shared" si="109"/>
        <v>42482</v>
      </c>
      <c r="Q1763">
        <f t="shared" si="111"/>
        <v>1763</v>
      </c>
    </row>
    <row r="1764" spans="2:17">
      <c r="B1764">
        <f t="shared" si="110"/>
        <v>1764</v>
      </c>
      <c r="C1764" s="266">
        <v>44270</v>
      </c>
      <c r="E1764" s="269">
        <v>44270</v>
      </c>
      <c r="G1764" s="269" t="s">
        <v>435</v>
      </c>
      <c r="H1764" s="275">
        <v>2021</v>
      </c>
      <c r="J1764" s="271">
        <v>2016</v>
      </c>
      <c r="L1764" s="269" t="str">
        <f t="shared" si="108"/>
        <v>15.03.2016</v>
      </c>
      <c r="M1764">
        <v>1764</v>
      </c>
      <c r="N1764" s="272" t="s">
        <v>1123</v>
      </c>
      <c r="O1764">
        <v>1764</v>
      </c>
      <c r="P1764" s="266">
        <f t="shared" si="109"/>
        <v>42444</v>
      </c>
      <c r="Q1764">
        <f t="shared" si="111"/>
        <v>1764</v>
      </c>
    </row>
    <row r="1765" spans="2:17">
      <c r="B1765">
        <f t="shared" si="110"/>
        <v>1765</v>
      </c>
      <c r="C1765" s="266">
        <v>43806</v>
      </c>
      <c r="E1765" s="269">
        <v>43806</v>
      </c>
      <c r="G1765" s="269" t="s">
        <v>348</v>
      </c>
      <c r="H1765" s="275">
        <v>2019</v>
      </c>
      <c r="J1765" s="271">
        <v>2016</v>
      </c>
      <c r="L1765" s="269" t="str">
        <f t="shared" si="108"/>
        <v>07.12.2016</v>
      </c>
      <c r="M1765">
        <v>1765</v>
      </c>
      <c r="N1765" s="272" t="s">
        <v>705</v>
      </c>
      <c r="O1765">
        <v>1765</v>
      </c>
      <c r="P1765" s="266">
        <f t="shared" si="109"/>
        <v>42711</v>
      </c>
      <c r="Q1765">
        <f t="shared" si="111"/>
        <v>1765</v>
      </c>
    </row>
    <row r="1766" spans="2:17">
      <c r="B1766">
        <f t="shared" si="110"/>
        <v>1766</v>
      </c>
      <c r="C1766" s="266">
        <v>42044</v>
      </c>
      <c r="E1766" s="269">
        <v>42044</v>
      </c>
      <c r="G1766" s="269" t="s">
        <v>373</v>
      </c>
      <c r="H1766" s="275">
        <v>2015</v>
      </c>
      <c r="J1766" s="271">
        <v>2012</v>
      </c>
      <c r="L1766" s="269" t="str">
        <f t="shared" si="108"/>
        <v>09.02.2012</v>
      </c>
      <c r="M1766">
        <v>1766</v>
      </c>
      <c r="N1766" s="272" t="s">
        <v>733</v>
      </c>
      <c r="O1766">
        <v>1766</v>
      </c>
      <c r="P1766" s="266">
        <f t="shared" si="109"/>
        <v>40948</v>
      </c>
      <c r="Q1766">
        <f t="shared" si="111"/>
        <v>1766</v>
      </c>
    </row>
    <row r="1767" spans="2:17">
      <c r="B1767">
        <f t="shared" si="110"/>
        <v>1767</v>
      </c>
      <c r="C1767" s="266">
        <v>40931</v>
      </c>
      <c r="E1767" s="269">
        <v>40931</v>
      </c>
      <c r="G1767" s="269" t="s">
        <v>409</v>
      </c>
      <c r="H1767" s="275">
        <v>2012</v>
      </c>
      <c r="J1767" s="271">
        <v>2009</v>
      </c>
      <c r="L1767" s="269" t="str">
        <f t="shared" si="108"/>
        <v>23.01.2009</v>
      </c>
      <c r="M1767">
        <v>1767</v>
      </c>
      <c r="N1767" s="272" t="s">
        <v>1124</v>
      </c>
      <c r="O1767">
        <v>1767</v>
      </c>
      <c r="P1767" s="266">
        <f t="shared" si="109"/>
        <v>39836</v>
      </c>
      <c r="Q1767">
        <f t="shared" si="111"/>
        <v>1767</v>
      </c>
    </row>
    <row r="1768" spans="2:17">
      <c r="B1768">
        <f t="shared" si="110"/>
        <v>1768</v>
      </c>
      <c r="C1768" s="266">
        <v>41925</v>
      </c>
      <c r="E1768" s="269">
        <v>41925</v>
      </c>
      <c r="G1768" s="269" t="s">
        <v>462</v>
      </c>
      <c r="H1768" s="275">
        <v>2014</v>
      </c>
      <c r="J1768" s="271">
        <v>2011</v>
      </c>
      <c r="L1768" s="269" t="str">
        <f t="shared" si="108"/>
        <v>13.10.2011</v>
      </c>
      <c r="M1768">
        <v>1768</v>
      </c>
      <c r="N1768" s="272" t="s">
        <v>1125</v>
      </c>
      <c r="O1768">
        <v>1768</v>
      </c>
      <c r="P1768" s="266">
        <f t="shared" si="109"/>
        <v>40829</v>
      </c>
      <c r="Q1768">
        <f t="shared" si="111"/>
        <v>1768</v>
      </c>
    </row>
    <row r="1769" spans="2:17">
      <c r="B1769">
        <f t="shared" si="110"/>
        <v>1769</v>
      </c>
      <c r="C1769" s="266">
        <v>44377</v>
      </c>
      <c r="E1769" s="269">
        <v>44377</v>
      </c>
      <c r="G1769" s="269" t="s">
        <v>427</v>
      </c>
      <c r="H1769" s="275">
        <v>2021</v>
      </c>
      <c r="J1769" s="271">
        <v>2016</v>
      </c>
      <c r="L1769" s="269" t="str">
        <f t="shared" si="108"/>
        <v>30.06.2016</v>
      </c>
      <c r="M1769">
        <v>1769</v>
      </c>
      <c r="N1769" s="272" t="s">
        <v>817</v>
      </c>
      <c r="O1769">
        <v>1769</v>
      </c>
      <c r="P1769" s="266">
        <f t="shared" si="109"/>
        <v>42551</v>
      </c>
      <c r="Q1769">
        <f t="shared" si="111"/>
        <v>1769</v>
      </c>
    </row>
    <row r="1770" spans="2:17">
      <c r="B1770">
        <f t="shared" si="110"/>
        <v>1770</v>
      </c>
      <c r="C1770" s="266">
        <v>40827</v>
      </c>
      <c r="E1770" s="269">
        <v>40827</v>
      </c>
      <c r="G1770" s="269" t="s">
        <v>229</v>
      </c>
      <c r="H1770" s="275">
        <v>2011</v>
      </c>
      <c r="J1770" s="271">
        <v>2006</v>
      </c>
      <c r="L1770" s="269" t="str">
        <f t="shared" si="108"/>
        <v>11.10.2006</v>
      </c>
      <c r="M1770">
        <v>1770</v>
      </c>
      <c r="N1770" s="272" t="s">
        <v>1126</v>
      </c>
      <c r="O1770">
        <v>1770</v>
      </c>
      <c r="P1770" s="266">
        <f t="shared" si="109"/>
        <v>39001</v>
      </c>
      <c r="Q1770">
        <f t="shared" si="111"/>
        <v>1770</v>
      </c>
    </row>
    <row r="1771" spans="2:17">
      <c r="B1771">
        <f t="shared" si="110"/>
        <v>1771</v>
      </c>
      <c r="C1771" s="266">
        <v>44194</v>
      </c>
      <c r="E1771" s="269">
        <v>44194</v>
      </c>
      <c r="G1771" s="269" t="s">
        <v>438</v>
      </c>
      <c r="H1771" s="275">
        <v>2020</v>
      </c>
      <c r="J1771" s="271">
        <v>2015</v>
      </c>
      <c r="L1771" s="269" t="str">
        <f t="shared" si="108"/>
        <v>29.12.2015</v>
      </c>
      <c r="M1771">
        <v>1771</v>
      </c>
      <c r="N1771" s="272" t="s">
        <v>1127</v>
      </c>
      <c r="O1771">
        <v>1771</v>
      </c>
      <c r="P1771" s="266">
        <f t="shared" si="109"/>
        <v>42367</v>
      </c>
      <c r="Q1771">
        <f t="shared" si="111"/>
        <v>1771</v>
      </c>
    </row>
    <row r="1772" spans="2:17">
      <c r="B1772">
        <f t="shared" si="110"/>
        <v>1772</v>
      </c>
      <c r="C1772" s="266">
        <v>42919</v>
      </c>
      <c r="E1772" s="269">
        <v>42919</v>
      </c>
      <c r="G1772" s="269" t="s">
        <v>505</v>
      </c>
      <c r="H1772" s="275">
        <v>2017</v>
      </c>
      <c r="J1772" s="271">
        <v>2012</v>
      </c>
      <c r="L1772" s="269" t="str">
        <f t="shared" si="108"/>
        <v>03.07.2012</v>
      </c>
      <c r="M1772">
        <v>1772</v>
      </c>
      <c r="N1772" s="272" t="s">
        <v>1128</v>
      </c>
      <c r="O1772">
        <v>1772</v>
      </c>
      <c r="P1772" s="266">
        <f t="shared" si="109"/>
        <v>41093</v>
      </c>
      <c r="Q1772">
        <f t="shared" si="111"/>
        <v>1772</v>
      </c>
    </row>
    <row r="1773" spans="2:17">
      <c r="B1773">
        <f t="shared" si="110"/>
        <v>1773</v>
      </c>
      <c r="C1773" s="266">
        <v>42743</v>
      </c>
      <c r="E1773" s="269">
        <v>42743</v>
      </c>
      <c r="G1773" s="269" t="s">
        <v>222</v>
      </c>
      <c r="H1773" s="275">
        <v>2017</v>
      </c>
      <c r="J1773" s="271">
        <v>2014</v>
      </c>
      <c r="L1773" s="269" t="str">
        <f t="shared" si="108"/>
        <v>08.01.2014</v>
      </c>
      <c r="M1773">
        <v>1773</v>
      </c>
      <c r="N1773" s="272" t="s">
        <v>554</v>
      </c>
      <c r="O1773">
        <v>1773</v>
      </c>
      <c r="P1773" s="266">
        <f t="shared" si="109"/>
        <v>41647</v>
      </c>
      <c r="Q1773">
        <f t="shared" si="111"/>
        <v>1773</v>
      </c>
    </row>
    <row r="1774" spans="2:17">
      <c r="B1774">
        <f t="shared" si="110"/>
        <v>1774</v>
      </c>
      <c r="C1774" s="266">
        <v>42894</v>
      </c>
      <c r="E1774" s="269">
        <v>42894</v>
      </c>
      <c r="G1774" s="269" t="s">
        <v>454</v>
      </c>
      <c r="H1774" s="275">
        <v>2017</v>
      </c>
      <c r="J1774" s="271">
        <v>2012</v>
      </c>
      <c r="L1774" s="269" t="str">
        <f t="shared" si="108"/>
        <v>08.06.2012</v>
      </c>
      <c r="M1774">
        <v>1774</v>
      </c>
      <c r="N1774" s="272" t="s">
        <v>1510</v>
      </c>
      <c r="O1774">
        <v>1774</v>
      </c>
      <c r="P1774" s="266">
        <f t="shared" si="109"/>
        <v>41068</v>
      </c>
      <c r="Q1774">
        <f t="shared" si="111"/>
        <v>1774</v>
      </c>
    </row>
    <row r="1775" spans="2:17">
      <c r="B1775">
        <f t="shared" si="110"/>
        <v>1775</v>
      </c>
      <c r="C1775" s="266"/>
      <c r="E1775" s="269"/>
      <c r="G1775" s="269"/>
      <c r="H1775" s="275"/>
      <c r="J1775" s="271"/>
      <c r="L1775" s="269" t="str">
        <f t="shared" si="108"/>
        <v/>
      </c>
      <c r="M1775">
        <v>1775</v>
      </c>
      <c r="N1775" s="272" t="s">
        <v>170</v>
      </c>
      <c r="O1775">
        <v>1775</v>
      </c>
      <c r="P1775" s="266"/>
      <c r="Q1775">
        <f t="shared" si="111"/>
        <v>1775</v>
      </c>
    </row>
    <row r="1776" spans="2:17">
      <c r="B1776">
        <f t="shared" si="110"/>
        <v>1776</v>
      </c>
      <c r="C1776" s="266">
        <v>44165</v>
      </c>
      <c r="E1776" s="269">
        <v>44165</v>
      </c>
      <c r="G1776" s="269" t="s">
        <v>346</v>
      </c>
      <c r="H1776" s="275">
        <v>2020</v>
      </c>
      <c r="J1776" s="271">
        <v>2015</v>
      </c>
      <c r="L1776" s="269" t="str">
        <f t="shared" si="108"/>
        <v>30.11.2015</v>
      </c>
      <c r="M1776">
        <v>1776</v>
      </c>
      <c r="N1776" s="272" t="s">
        <v>716</v>
      </c>
      <c r="O1776">
        <v>1776</v>
      </c>
      <c r="P1776" s="266">
        <f t="shared" si="109"/>
        <v>42338</v>
      </c>
      <c r="Q1776">
        <f t="shared" si="111"/>
        <v>1776</v>
      </c>
    </row>
    <row r="1777" spans="2:17">
      <c r="B1777">
        <f t="shared" si="110"/>
        <v>1777</v>
      </c>
      <c r="C1777" s="266">
        <v>42785</v>
      </c>
      <c r="E1777" s="269">
        <v>42785</v>
      </c>
      <c r="G1777" s="269" t="s">
        <v>387</v>
      </c>
      <c r="H1777" s="275">
        <v>2017</v>
      </c>
      <c r="J1777" s="271">
        <v>2014</v>
      </c>
      <c r="L1777" s="269" t="str">
        <f t="shared" si="108"/>
        <v>19.02.2014</v>
      </c>
      <c r="M1777">
        <v>1777</v>
      </c>
      <c r="N1777" s="272" t="s">
        <v>1130</v>
      </c>
      <c r="O1777">
        <v>1777</v>
      </c>
      <c r="P1777" s="266">
        <f t="shared" si="109"/>
        <v>41689</v>
      </c>
      <c r="Q1777">
        <f t="shared" si="111"/>
        <v>1777</v>
      </c>
    </row>
    <row r="1778" spans="2:17">
      <c r="B1778">
        <f t="shared" si="110"/>
        <v>1778</v>
      </c>
      <c r="C1778" s="266"/>
      <c r="E1778" s="269"/>
      <c r="G1778" s="269"/>
      <c r="H1778" s="275"/>
      <c r="J1778" s="271"/>
      <c r="L1778" s="269" t="str">
        <f t="shared" si="108"/>
        <v/>
      </c>
      <c r="M1778">
        <v>1778</v>
      </c>
      <c r="N1778" s="272" t="s">
        <v>170</v>
      </c>
      <c r="O1778">
        <v>1778</v>
      </c>
      <c r="P1778" s="266"/>
      <c r="Q1778">
        <f t="shared" si="111"/>
        <v>1778</v>
      </c>
    </row>
    <row r="1779" spans="2:17">
      <c r="B1779">
        <f t="shared" si="110"/>
        <v>1779</v>
      </c>
      <c r="C1779" s="266">
        <v>42105</v>
      </c>
      <c r="E1779" s="269">
        <v>42105</v>
      </c>
      <c r="G1779" s="269" t="s">
        <v>461</v>
      </c>
      <c r="H1779" s="275">
        <v>2015</v>
      </c>
      <c r="J1779" s="271">
        <v>2012</v>
      </c>
      <c r="L1779" s="269" t="str">
        <f t="shared" si="108"/>
        <v>11.04.2012</v>
      </c>
      <c r="M1779">
        <v>1779</v>
      </c>
      <c r="N1779" s="272" t="s">
        <v>908</v>
      </c>
      <c r="O1779">
        <v>1779</v>
      </c>
      <c r="P1779" s="266">
        <f t="shared" si="109"/>
        <v>41010</v>
      </c>
      <c r="Q1779">
        <f t="shared" si="111"/>
        <v>1779</v>
      </c>
    </row>
    <row r="1780" spans="2:17">
      <c r="B1780">
        <f t="shared" si="110"/>
        <v>1780</v>
      </c>
      <c r="C1780" s="266">
        <v>44406</v>
      </c>
      <c r="E1780" s="269">
        <v>44406</v>
      </c>
      <c r="G1780" s="269" t="s">
        <v>343</v>
      </c>
      <c r="H1780" s="275">
        <v>2021</v>
      </c>
      <c r="J1780" s="271">
        <v>2016</v>
      </c>
      <c r="L1780" s="269" t="str">
        <f t="shared" si="108"/>
        <v>29.07.2016</v>
      </c>
      <c r="M1780">
        <v>1780</v>
      </c>
      <c r="N1780" s="272" t="s">
        <v>697</v>
      </c>
      <c r="O1780">
        <v>1780</v>
      </c>
      <c r="P1780" s="266">
        <f t="shared" si="109"/>
        <v>42580</v>
      </c>
      <c r="Q1780">
        <f t="shared" si="111"/>
        <v>1780</v>
      </c>
    </row>
    <row r="1781" spans="2:17">
      <c r="B1781">
        <f t="shared" si="110"/>
        <v>1781</v>
      </c>
      <c r="C1781" s="266">
        <v>43452</v>
      </c>
      <c r="E1781" s="269">
        <v>43452</v>
      </c>
      <c r="G1781" s="269" t="s">
        <v>468</v>
      </c>
      <c r="H1781" s="275">
        <v>2018</v>
      </c>
      <c r="J1781" s="271">
        <v>2013</v>
      </c>
      <c r="L1781" s="269" t="str">
        <f t="shared" si="108"/>
        <v>18.12.2013</v>
      </c>
      <c r="M1781">
        <v>1781</v>
      </c>
      <c r="N1781" s="272" t="s">
        <v>1131</v>
      </c>
      <c r="O1781">
        <v>1781</v>
      </c>
      <c r="P1781" s="266">
        <f t="shared" si="109"/>
        <v>41626</v>
      </c>
      <c r="Q1781">
        <f t="shared" si="111"/>
        <v>1781</v>
      </c>
    </row>
    <row r="1782" spans="2:17">
      <c r="B1782">
        <f t="shared" si="110"/>
        <v>1782</v>
      </c>
      <c r="C1782" s="266">
        <v>41857</v>
      </c>
      <c r="E1782" s="269">
        <v>41857</v>
      </c>
      <c r="G1782" s="269" t="s">
        <v>515</v>
      </c>
      <c r="H1782" s="275">
        <v>2014</v>
      </c>
      <c r="J1782" s="271">
        <v>2009</v>
      </c>
      <c r="L1782" s="269" t="str">
        <f t="shared" si="108"/>
        <v>06.08.2009</v>
      </c>
      <c r="M1782">
        <v>1782</v>
      </c>
      <c r="N1782" s="272" t="s">
        <v>1511</v>
      </c>
      <c r="O1782">
        <v>1782</v>
      </c>
      <c r="P1782" s="266">
        <f t="shared" si="109"/>
        <v>40031</v>
      </c>
      <c r="Q1782">
        <f t="shared" si="111"/>
        <v>1782</v>
      </c>
    </row>
    <row r="1783" spans="2:17">
      <c r="B1783">
        <f t="shared" si="110"/>
        <v>1783</v>
      </c>
      <c r="C1783" s="266"/>
      <c r="E1783" s="269"/>
      <c r="G1783" s="269"/>
      <c r="H1783" s="275"/>
      <c r="J1783" s="271"/>
      <c r="L1783" s="269" t="str">
        <f t="shared" si="108"/>
        <v/>
      </c>
      <c r="M1783">
        <v>1783</v>
      </c>
      <c r="N1783" s="272" t="s">
        <v>170</v>
      </c>
      <c r="O1783">
        <v>1783</v>
      </c>
      <c r="P1783" s="266"/>
      <c r="Q1783">
        <f t="shared" si="111"/>
        <v>1783</v>
      </c>
    </row>
    <row r="1784" spans="2:17">
      <c r="B1784">
        <f t="shared" si="110"/>
        <v>1784</v>
      </c>
      <c r="C1784" s="266"/>
      <c r="E1784" s="269"/>
      <c r="G1784" s="269"/>
      <c r="H1784" s="275"/>
      <c r="J1784" s="271"/>
      <c r="L1784" s="269" t="str">
        <f t="shared" si="108"/>
        <v/>
      </c>
      <c r="M1784">
        <v>1784</v>
      </c>
      <c r="N1784" s="272" t="s">
        <v>170</v>
      </c>
      <c r="O1784">
        <v>1784</v>
      </c>
      <c r="P1784" s="266"/>
      <c r="Q1784">
        <f t="shared" si="111"/>
        <v>1784</v>
      </c>
    </row>
    <row r="1785" spans="2:17">
      <c r="B1785">
        <f t="shared" si="110"/>
        <v>1785</v>
      </c>
      <c r="C1785" s="266">
        <v>44374</v>
      </c>
      <c r="E1785" s="269">
        <v>44374</v>
      </c>
      <c r="G1785" s="269" t="s">
        <v>242</v>
      </c>
      <c r="H1785" s="275">
        <v>2021</v>
      </c>
      <c r="J1785" s="271">
        <v>2016</v>
      </c>
      <c r="L1785" s="269" t="str">
        <f t="shared" si="108"/>
        <v>27.06.2016</v>
      </c>
      <c r="M1785">
        <v>1785</v>
      </c>
      <c r="N1785" s="272" t="s">
        <v>799</v>
      </c>
      <c r="O1785">
        <v>1785</v>
      </c>
      <c r="P1785" s="266">
        <f t="shared" si="109"/>
        <v>42548</v>
      </c>
      <c r="Q1785">
        <f t="shared" si="111"/>
        <v>1785</v>
      </c>
    </row>
    <row r="1786" spans="2:17">
      <c r="B1786">
        <f t="shared" si="110"/>
        <v>1786</v>
      </c>
      <c r="C1786" s="266"/>
      <c r="E1786" s="269"/>
      <c r="G1786" s="269"/>
      <c r="H1786" s="275"/>
      <c r="J1786" s="271"/>
      <c r="L1786" s="269" t="str">
        <f t="shared" si="108"/>
        <v/>
      </c>
      <c r="M1786">
        <v>1786</v>
      </c>
      <c r="N1786" s="272" t="s">
        <v>170</v>
      </c>
      <c r="O1786">
        <v>1786</v>
      </c>
      <c r="P1786" s="266"/>
      <c r="Q1786">
        <f t="shared" si="111"/>
        <v>1786</v>
      </c>
    </row>
    <row r="1787" spans="2:17">
      <c r="B1787">
        <f t="shared" si="110"/>
        <v>1787</v>
      </c>
      <c r="C1787" s="266">
        <v>42926</v>
      </c>
      <c r="E1787" s="269">
        <v>42926</v>
      </c>
      <c r="G1787" s="269" t="s">
        <v>291</v>
      </c>
      <c r="H1787" s="275">
        <v>2017</v>
      </c>
      <c r="J1787" s="271">
        <v>2012</v>
      </c>
      <c r="L1787" s="269" t="str">
        <f t="shared" si="108"/>
        <v>10.07.2012</v>
      </c>
      <c r="M1787">
        <v>1787</v>
      </c>
      <c r="N1787" s="272" t="s">
        <v>1117</v>
      </c>
      <c r="O1787">
        <v>1787</v>
      </c>
      <c r="P1787" s="266">
        <f t="shared" si="109"/>
        <v>41100</v>
      </c>
      <c r="Q1787">
        <f t="shared" si="111"/>
        <v>1787</v>
      </c>
    </row>
    <row r="1788" spans="2:17">
      <c r="B1788">
        <f t="shared" si="110"/>
        <v>1788</v>
      </c>
      <c r="C1788" s="266"/>
      <c r="E1788" s="269"/>
      <c r="G1788" s="269"/>
      <c r="H1788" s="275"/>
      <c r="J1788" s="271"/>
      <c r="L1788" s="269" t="str">
        <f t="shared" si="108"/>
        <v/>
      </c>
      <c r="M1788">
        <v>1788</v>
      </c>
      <c r="N1788" s="272" t="s">
        <v>170</v>
      </c>
      <c r="O1788">
        <v>1788</v>
      </c>
      <c r="P1788" s="266"/>
      <c r="Q1788">
        <f t="shared" si="111"/>
        <v>1788</v>
      </c>
    </row>
    <row r="1789" spans="2:17">
      <c r="B1789">
        <f t="shared" si="110"/>
        <v>1789</v>
      </c>
      <c r="C1789" s="266"/>
      <c r="E1789" s="269"/>
      <c r="G1789" s="269"/>
      <c r="H1789" s="275"/>
      <c r="J1789" s="271"/>
      <c r="L1789" s="269" t="str">
        <f t="shared" si="108"/>
        <v/>
      </c>
      <c r="M1789">
        <v>1789</v>
      </c>
      <c r="N1789" s="272" t="s">
        <v>170</v>
      </c>
      <c r="O1789">
        <v>1789</v>
      </c>
      <c r="P1789" s="266"/>
      <c r="Q1789">
        <f t="shared" si="111"/>
        <v>1789</v>
      </c>
    </row>
    <row r="1790" spans="2:17">
      <c r="B1790">
        <f t="shared" si="110"/>
        <v>1790</v>
      </c>
      <c r="C1790" s="266">
        <v>41693</v>
      </c>
      <c r="E1790" s="269">
        <v>41693</v>
      </c>
      <c r="G1790" s="269" t="s">
        <v>238</v>
      </c>
      <c r="H1790" s="275">
        <v>2014</v>
      </c>
      <c r="J1790" s="271">
        <v>2011</v>
      </c>
      <c r="L1790" s="269" t="str">
        <f t="shared" si="108"/>
        <v>23.02.2011</v>
      </c>
      <c r="M1790">
        <v>1790</v>
      </c>
      <c r="N1790" s="272" t="s">
        <v>1132</v>
      </c>
      <c r="O1790">
        <v>1790</v>
      </c>
      <c r="P1790" s="266">
        <f t="shared" si="109"/>
        <v>40597</v>
      </c>
      <c r="Q1790">
        <f t="shared" si="111"/>
        <v>1790</v>
      </c>
    </row>
    <row r="1791" spans="2:17">
      <c r="B1791">
        <f t="shared" si="110"/>
        <v>1791</v>
      </c>
      <c r="C1791" s="266">
        <v>43415</v>
      </c>
      <c r="E1791" s="269">
        <v>43415</v>
      </c>
      <c r="G1791" s="269" t="s">
        <v>516</v>
      </c>
      <c r="H1791" s="275">
        <v>2018</v>
      </c>
      <c r="J1791" s="271">
        <v>2015</v>
      </c>
      <c r="L1791" s="269" t="str">
        <f t="shared" si="108"/>
        <v>11.11.2015</v>
      </c>
      <c r="M1791">
        <v>1791</v>
      </c>
      <c r="N1791" s="272" t="s">
        <v>1133</v>
      </c>
      <c r="O1791">
        <v>1791</v>
      </c>
      <c r="P1791" s="266">
        <f t="shared" si="109"/>
        <v>42319</v>
      </c>
      <c r="Q1791">
        <f t="shared" si="111"/>
        <v>1791</v>
      </c>
    </row>
    <row r="1792" spans="2:17">
      <c r="B1792">
        <f t="shared" si="110"/>
        <v>1792</v>
      </c>
      <c r="C1792" s="266">
        <v>42745</v>
      </c>
      <c r="E1792" s="269">
        <v>42745</v>
      </c>
      <c r="G1792" s="269" t="s">
        <v>492</v>
      </c>
      <c r="H1792" s="275">
        <v>2017</v>
      </c>
      <c r="J1792" s="271">
        <v>2012</v>
      </c>
      <c r="L1792" s="269" t="str">
        <f t="shared" si="108"/>
        <v>10.01.2012</v>
      </c>
      <c r="M1792">
        <v>1792</v>
      </c>
      <c r="N1792" s="272" t="s">
        <v>1512</v>
      </c>
      <c r="O1792">
        <v>1792</v>
      </c>
      <c r="P1792" s="266">
        <f t="shared" si="109"/>
        <v>40918</v>
      </c>
      <c r="Q1792">
        <f t="shared" si="111"/>
        <v>1792</v>
      </c>
    </row>
    <row r="1793" spans="2:17">
      <c r="B1793">
        <f t="shared" si="110"/>
        <v>1793</v>
      </c>
      <c r="C1793" s="266">
        <v>42442</v>
      </c>
      <c r="E1793" s="269">
        <v>42442</v>
      </c>
      <c r="G1793" s="269" t="s">
        <v>399</v>
      </c>
      <c r="H1793" s="275">
        <v>2016</v>
      </c>
      <c r="J1793" s="271">
        <v>2013</v>
      </c>
      <c r="L1793" s="269" t="str">
        <f t="shared" si="108"/>
        <v>13.03.2013</v>
      </c>
      <c r="M1793">
        <v>1793</v>
      </c>
      <c r="N1793" s="272" t="s">
        <v>1060</v>
      </c>
      <c r="O1793">
        <v>1793</v>
      </c>
      <c r="P1793" s="266">
        <f t="shared" si="109"/>
        <v>41346</v>
      </c>
      <c r="Q1793">
        <f t="shared" si="111"/>
        <v>1793</v>
      </c>
    </row>
    <row r="1794" spans="2:17">
      <c r="B1794">
        <f t="shared" si="110"/>
        <v>1794</v>
      </c>
      <c r="C1794" s="266">
        <v>43367</v>
      </c>
      <c r="E1794" s="269">
        <v>43367</v>
      </c>
      <c r="G1794" s="269" t="s">
        <v>294</v>
      </c>
      <c r="H1794" s="275">
        <v>2018</v>
      </c>
      <c r="J1794" s="271">
        <v>2013</v>
      </c>
      <c r="L1794" s="269" t="str">
        <f t="shared" ref="L1794:L1857" si="112">CONCATENATE(G1794,J1794)</f>
        <v>24.09.2013</v>
      </c>
      <c r="M1794">
        <v>1794</v>
      </c>
      <c r="N1794" s="272" t="s">
        <v>1513</v>
      </c>
      <c r="O1794">
        <v>1794</v>
      </c>
      <c r="P1794" s="266">
        <f t="shared" ref="P1794:P1857" si="113">VALUE(N1794)</f>
        <v>41541</v>
      </c>
      <c r="Q1794">
        <f t="shared" si="111"/>
        <v>1794</v>
      </c>
    </row>
    <row r="1795" spans="2:17">
      <c r="B1795">
        <f t="shared" ref="B1795:B1858" si="114">B1794+1</f>
        <v>1795</v>
      </c>
      <c r="C1795" s="266">
        <v>43648</v>
      </c>
      <c r="E1795" s="269">
        <v>43648</v>
      </c>
      <c r="G1795" s="269" t="s">
        <v>471</v>
      </c>
      <c r="H1795" s="275">
        <v>2019</v>
      </c>
      <c r="J1795" s="271">
        <v>2014</v>
      </c>
      <c r="L1795" s="269" t="str">
        <f t="shared" si="112"/>
        <v>02.07.2014</v>
      </c>
      <c r="M1795">
        <v>1795</v>
      </c>
      <c r="N1795" s="272" t="s">
        <v>1279</v>
      </c>
      <c r="O1795">
        <v>1795</v>
      </c>
      <c r="P1795" s="266">
        <f t="shared" si="113"/>
        <v>41822</v>
      </c>
      <c r="Q1795">
        <f t="shared" ref="Q1795:Q1858" si="115">Q1794+1</f>
        <v>1795</v>
      </c>
    </row>
    <row r="1796" spans="2:17">
      <c r="B1796">
        <f t="shared" si="114"/>
        <v>1796</v>
      </c>
      <c r="C1796" s="266">
        <v>42841</v>
      </c>
      <c r="E1796" s="269">
        <v>42841</v>
      </c>
      <c r="G1796" s="269" t="s">
        <v>329</v>
      </c>
      <c r="H1796" s="275">
        <v>2017</v>
      </c>
      <c r="J1796" s="271">
        <v>2012</v>
      </c>
      <c r="L1796" s="269" t="str">
        <f t="shared" si="112"/>
        <v>16.04.2012</v>
      </c>
      <c r="M1796">
        <v>1796</v>
      </c>
      <c r="N1796" s="272" t="s">
        <v>1309</v>
      </c>
      <c r="O1796">
        <v>1796</v>
      </c>
      <c r="P1796" s="266">
        <f t="shared" si="113"/>
        <v>41015</v>
      </c>
      <c r="Q1796">
        <f t="shared" si="115"/>
        <v>1796</v>
      </c>
    </row>
    <row r="1797" spans="2:17">
      <c r="B1797">
        <f t="shared" si="114"/>
        <v>1797</v>
      </c>
      <c r="C1797" s="266">
        <v>42841</v>
      </c>
      <c r="E1797" s="269">
        <v>42841</v>
      </c>
      <c r="G1797" s="269" t="s">
        <v>329</v>
      </c>
      <c r="H1797" s="275">
        <v>2017</v>
      </c>
      <c r="J1797" s="271">
        <v>2014</v>
      </c>
      <c r="L1797" s="269" t="str">
        <f t="shared" si="112"/>
        <v>16.04.2014</v>
      </c>
      <c r="M1797">
        <v>1797</v>
      </c>
      <c r="N1797" s="272" t="s">
        <v>1134</v>
      </c>
      <c r="O1797">
        <v>1797</v>
      </c>
      <c r="P1797" s="266">
        <f t="shared" si="113"/>
        <v>41745</v>
      </c>
      <c r="Q1797">
        <f t="shared" si="115"/>
        <v>1797</v>
      </c>
    </row>
    <row r="1798" spans="2:17">
      <c r="B1798">
        <f t="shared" si="114"/>
        <v>1798</v>
      </c>
      <c r="C1798" s="266">
        <v>43697</v>
      </c>
      <c r="E1798" s="269">
        <v>43697</v>
      </c>
      <c r="G1798" s="269" t="s">
        <v>299</v>
      </c>
      <c r="H1798" s="275">
        <v>2019</v>
      </c>
      <c r="J1798" s="271">
        <v>2014</v>
      </c>
      <c r="L1798" s="269" t="str">
        <f t="shared" si="112"/>
        <v>20.08.2014</v>
      </c>
      <c r="M1798">
        <v>1798</v>
      </c>
      <c r="N1798" s="272" t="s">
        <v>1135</v>
      </c>
      <c r="O1798">
        <v>1798</v>
      </c>
      <c r="P1798" s="266">
        <f t="shared" si="113"/>
        <v>41871</v>
      </c>
      <c r="Q1798">
        <f t="shared" si="115"/>
        <v>1798</v>
      </c>
    </row>
    <row r="1799" spans="2:17">
      <c r="B1799">
        <f t="shared" si="114"/>
        <v>1799</v>
      </c>
      <c r="C1799" s="266">
        <v>39863</v>
      </c>
      <c r="E1799" s="269">
        <v>39863</v>
      </c>
      <c r="G1799" s="269" t="s">
        <v>387</v>
      </c>
      <c r="H1799" s="275">
        <v>2009</v>
      </c>
      <c r="J1799" s="271">
        <v>2004</v>
      </c>
      <c r="L1799" s="269" t="str">
        <f t="shared" si="112"/>
        <v>19.02.2004</v>
      </c>
      <c r="M1799">
        <v>1799</v>
      </c>
      <c r="N1799" s="272" t="s">
        <v>1514</v>
      </c>
      <c r="O1799">
        <v>1799</v>
      </c>
      <c r="P1799" s="266">
        <f t="shared" si="113"/>
        <v>38036</v>
      </c>
      <c r="Q1799">
        <f t="shared" si="115"/>
        <v>1799</v>
      </c>
    </row>
    <row r="1800" spans="2:17">
      <c r="B1800">
        <f t="shared" si="114"/>
        <v>1800</v>
      </c>
      <c r="C1800" s="266">
        <v>43744</v>
      </c>
      <c r="E1800" s="269">
        <v>43744</v>
      </c>
      <c r="G1800" s="269" t="s">
        <v>274</v>
      </c>
      <c r="H1800" s="275">
        <v>2019</v>
      </c>
      <c r="J1800" s="271">
        <v>2014</v>
      </c>
      <c r="L1800" s="269" t="str">
        <f t="shared" si="112"/>
        <v>06.10.2014</v>
      </c>
      <c r="M1800">
        <v>1800</v>
      </c>
      <c r="N1800" s="272" t="s">
        <v>1389</v>
      </c>
      <c r="O1800">
        <v>1800</v>
      </c>
      <c r="P1800" s="266">
        <f t="shared" si="113"/>
        <v>41918</v>
      </c>
      <c r="Q1800">
        <f t="shared" si="115"/>
        <v>1800</v>
      </c>
    </row>
    <row r="1801" spans="2:17">
      <c r="B1801">
        <f t="shared" si="114"/>
        <v>1801</v>
      </c>
      <c r="C1801" s="266">
        <v>44336</v>
      </c>
      <c r="E1801" s="269">
        <v>44336</v>
      </c>
      <c r="G1801" s="269" t="s">
        <v>333</v>
      </c>
      <c r="H1801" s="275">
        <v>2021</v>
      </c>
      <c r="J1801" s="271">
        <v>2016</v>
      </c>
      <c r="L1801" s="269" t="str">
        <f t="shared" si="112"/>
        <v>20.05.2016</v>
      </c>
      <c r="M1801">
        <v>1801</v>
      </c>
      <c r="N1801" s="272" t="s">
        <v>681</v>
      </c>
      <c r="O1801">
        <v>1801</v>
      </c>
      <c r="P1801" s="266">
        <f t="shared" si="113"/>
        <v>42510</v>
      </c>
      <c r="Q1801">
        <f t="shared" si="115"/>
        <v>1801</v>
      </c>
    </row>
    <row r="1802" spans="2:17">
      <c r="B1802">
        <f t="shared" si="114"/>
        <v>1802</v>
      </c>
      <c r="C1802" s="266">
        <v>42739</v>
      </c>
      <c r="E1802" s="269">
        <v>42739</v>
      </c>
      <c r="G1802" s="269" t="s">
        <v>496</v>
      </c>
      <c r="H1802" s="275">
        <v>2017</v>
      </c>
      <c r="J1802" s="271">
        <v>2012</v>
      </c>
      <c r="L1802" s="269" t="str">
        <f t="shared" si="112"/>
        <v>04.01.2012</v>
      </c>
      <c r="M1802">
        <v>1802</v>
      </c>
      <c r="N1802" s="272" t="s">
        <v>1515</v>
      </c>
      <c r="O1802">
        <v>1802</v>
      </c>
      <c r="P1802" s="266">
        <f t="shared" si="113"/>
        <v>40912</v>
      </c>
      <c r="Q1802">
        <f t="shared" si="115"/>
        <v>1802</v>
      </c>
    </row>
    <row r="1803" spans="2:17">
      <c r="B1803">
        <f t="shared" si="114"/>
        <v>1803</v>
      </c>
      <c r="C1803" s="266">
        <v>43889</v>
      </c>
      <c r="E1803" s="269">
        <v>43889</v>
      </c>
      <c r="G1803" s="269" t="s">
        <v>305</v>
      </c>
      <c r="H1803" s="275">
        <v>2020</v>
      </c>
      <c r="J1803" s="271">
        <v>2015</v>
      </c>
      <c r="L1803" s="269" t="str">
        <f t="shared" si="112"/>
        <v>28.02.2015</v>
      </c>
      <c r="M1803">
        <v>1803</v>
      </c>
      <c r="N1803" s="272" t="s">
        <v>647</v>
      </c>
      <c r="O1803">
        <v>1803</v>
      </c>
      <c r="P1803" s="266">
        <f t="shared" si="113"/>
        <v>42063</v>
      </c>
      <c r="Q1803">
        <f t="shared" si="115"/>
        <v>1803</v>
      </c>
    </row>
    <row r="1804" spans="2:17">
      <c r="B1804">
        <f t="shared" si="114"/>
        <v>1804</v>
      </c>
      <c r="C1804" s="266">
        <v>43889</v>
      </c>
      <c r="E1804" s="269">
        <v>43889</v>
      </c>
      <c r="G1804" s="269" t="s">
        <v>305</v>
      </c>
      <c r="H1804" s="275">
        <v>2020</v>
      </c>
      <c r="J1804" s="271">
        <v>2015</v>
      </c>
      <c r="L1804" s="269" t="str">
        <f t="shared" si="112"/>
        <v>28.02.2015</v>
      </c>
      <c r="M1804">
        <v>1804</v>
      </c>
      <c r="N1804" s="272" t="s">
        <v>647</v>
      </c>
      <c r="O1804">
        <v>1804</v>
      </c>
      <c r="P1804" s="266">
        <f t="shared" si="113"/>
        <v>42063</v>
      </c>
      <c r="Q1804">
        <f t="shared" si="115"/>
        <v>1804</v>
      </c>
    </row>
    <row r="1805" spans="2:17">
      <c r="B1805">
        <f t="shared" si="114"/>
        <v>1805</v>
      </c>
      <c r="C1805" s="266">
        <v>43278</v>
      </c>
      <c r="E1805" s="269">
        <v>43278</v>
      </c>
      <c r="G1805" s="269" t="s">
        <v>242</v>
      </c>
      <c r="H1805" s="275">
        <v>2018</v>
      </c>
      <c r="J1805" s="271">
        <v>2013</v>
      </c>
      <c r="L1805" s="269" t="str">
        <f t="shared" si="112"/>
        <v>27.06.2013</v>
      </c>
      <c r="M1805">
        <v>1805</v>
      </c>
      <c r="N1805" s="272" t="s">
        <v>1065</v>
      </c>
      <c r="O1805">
        <v>1805</v>
      </c>
      <c r="P1805" s="266">
        <f t="shared" si="113"/>
        <v>41452</v>
      </c>
      <c r="Q1805">
        <f t="shared" si="115"/>
        <v>1805</v>
      </c>
    </row>
    <row r="1806" spans="2:17">
      <c r="B1806">
        <f t="shared" si="114"/>
        <v>1806</v>
      </c>
      <c r="C1806" s="266">
        <v>41632</v>
      </c>
      <c r="E1806" s="269">
        <v>41632</v>
      </c>
      <c r="G1806" s="269" t="s">
        <v>228</v>
      </c>
      <c r="H1806" s="275">
        <v>2013</v>
      </c>
      <c r="J1806" s="271">
        <v>2008</v>
      </c>
      <c r="L1806" s="269" t="str">
        <f t="shared" si="112"/>
        <v>24.12.2008</v>
      </c>
      <c r="M1806">
        <v>1806</v>
      </c>
      <c r="N1806" s="272" t="s">
        <v>1516</v>
      </c>
      <c r="O1806">
        <v>1806</v>
      </c>
      <c r="P1806" s="266">
        <f t="shared" si="113"/>
        <v>39806</v>
      </c>
      <c r="Q1806">
        <f t="shared" si="115"/>
        <v>1806</v>
      </c>
    </row>
    <row r="1807" spans="2:17">
      <c r="B1807">
        <f t="shared" si="114"/>
        <v>1807</v>
      </c>
      <c r="C1807" s="266">
        <v>44898</v>
      </c>
      <c r="E1807" s="269">
        <v>44898</v>
      </c>
      <c r="G1807" s="269" t="s">
        <v>240</v>
      </c>
      <c r="H1807" s="275">
        <v>2022</v>
      </c>
      <c r="J1807" s="271">
        <v>2017</v>
      </c>
      <c r="L1807" s="269" t="str">
        <f t="shared" si="112"/>
        <v>03.12.2017</v>
      </c>
      <c r="M1807">
        <v>1807</v>
      </c>
      <c r="N1807" s="272" t="s">
        <v>1517</v>
      </c>
      <c r="O1807">
        <v>1807</v>
      </c>
      <c r="P1807" s="266">
        <f t="shared" si="113"/>
        <v>43072</v>
      </c>
      <c r="Q1807">
        <f t="shared" si="115"/>
        <v>1807</v>
      </c>
    </row>
    <row r="1808" spans="2:17">
      <c r="B1808">
        <f t="shared" si="114"/>
        <v>1808</v>
      </c>
      <c r="C1808" s="266">
        <v>40529</v>
      </c>
      <c r="E1808" s="269">
        <v>40529</v>
      </c>
      <c r="G1808" s="269" t="s">
        <v>236</v>
      </c>
      <c r="H1808" s="275">
        <v>2010</v>
      </c>
      <c r="J1808" s="271">
        <v>2005</v>
      </c>
      <c r="L1808" s="269" t="str">
        <f t="shared" si="112"/>
        <v>17.12.2005</v>
      </c>
      <c r="M1808">
        <v>1808</v>
      </c>
      <c r="N1808" s="272" t="s">
        <v>1369</v>
      </c>
      <c r="O1808">
        <v>1808</v>
      </c>
      <c r="P1808" s="266">
        <f t="shared" si="113"/>
        <v>38703</v>
      </c>
      <c r="Q1808">
        <f t="shared" si="115"/>
        <v>1808</v>
      </c>
    </row>
    <row r="1809" spans="2:17">
      <c r="B1809">
        <f t="shared" si="114"/>
        <v>1809</v>
      </c>
      <c r="C1809" s="266">
        <v>43676</v>
      </c>
      <c r="E1809" s="269">
        <v>43676</v>
      </c>
      <c r="G1809" s="269" t="s">
        <v>519</v>
      </c>
      <c r="H1809" s="275">
        <v>2019</v>
      </c>
      <c r="J1809" s="271">
        <v>2014</v>
      </c>
      <c r="L1809" s="269" t="str">
        <f t="shared" si="112"/>
        <v>30.07.2014</v>
      </c>
      <c r="M1809">
        <v>1809</v>
      </c>
      <c r="N1809" s="272" t="s">
        <v>1423</v>
      </c>
      <c r="O1809">
        <v>1809</v>
      </c>
      <c r="P1809" s="266">
        <f t="shared" si="113"/>
        <v>41850</v>
      </c>
      <c r="Q1809">
        <f t="shared" si="115"/>
        <v>1809</v>
      </c>
    </row>
    <row r="1810" spans="2:17">
      <c r="B1810">
        <f t="shared" si="114"/>
        <v>1810</v>
      </c>
      <c r="C1810" s="266">
        <v>44543</v>
      </c>
      <c r="E1810" s="269">
        <v>44543</v>
      </c>
      <c r="G1810" s="269" t="s">
        <v>512</v>
      </c>
      <c r="H1810" s="275">
        <v>2021</v>
      </c>
      <c r="J1810" s="271">
        <v>2016</v>
      </c>
      <c r="L1810" s="269" t="str">
        <f t="shared" si="112"/>
        <v>13.12.2016</v>
      </c>
      <c r="M1810">
        <v>1810</v>
      </c>
      <c r="N1810" s="272" t="s">
        <v>1080</v>
      </c>
      <c r="O1810">
        <v>1810</v>
      </c>
      <c r="P1810" s="266">
        <f t="shared" si="113"/>
        <v>42717</v>
      </c>
      <c r="Q1810">
        <f t="shared" si="115"/>
        <v>1810</v>
      </c>
    </row>
    <row r="1811" spans="2:17">
      <c r="B1811">
        <f t="shared" si="114"/>
        <v>1811</v>
      </c>
      <c r="C1811" s="266">
        <v>43412</v>
      </c>
      <c r="E1811" s="269">
        <v>43412</v>
      </c>
      <c r="G1811" s="269" t="s">
        <v>517</v>
      </c>
      <c r="H1811" s="275">
        <v>2018</v>
      </c>
      <c r="J1811" s="271">
        <v>2013</v>
      </c>
      <c r="L1811" s="269" t="str">
        <f t="shared" si="112"/>
        <v>08.11.2013</v>
      </c>
      <c r="M1811">
        <v>1811</v>
      </c>
      <c r="N1811" s="272" t="s">
        <v>1138</v>
      </c>
      <c r="O1811">
        <v>1811</v>
      </c>
      <c r="P1811" s="266">
        <f t="shared" si="113"/>
        <v>41586</v>
      </c>
      <c r="Q1811">
        <f t="shared" si="115"/>
        <v>1811</v>
      </c>
    </row>
    <row r="1812" spans="2:17">
      <c r="B1812">
        <f t="shared" si="114"/>
        <v>1812</v>
      </c>
      <c r="C1812" s="266">
        <v>43464</v>
      </c>
      <c r="E1812" s="269">
        <v>43464</v>
      </c>
      <c r="G1812" s="269" t="s">
        <v>265</v>
      </c>
      <c r="H1812" s="275">
        <v>2018</v>
      </c>
      <c r="J1812" s="271">
        <v>2013</v>
      </c>
      <c r="L1812" s="269" t="str">
        <f t="shared" si="112"/>
        <v>30.12.2013</v>
      </c>
      <c r="M1812">
        <v>1812</v>
      </c>
      <c r="N1812" s="272" t="s">
        <v>746</v>
      </c>
      <c r="O1812">
        <v>1812</v>
      </c>
      <c r="P1812" s="266">
        <f t="shared" si="113"/>
        <v>41638</v>
      </c>
      <c r="Q1812">
        <f t="shared" si="115"/>
        <v>1812</v>
      </c>
    </row>
    <row r="1813" spans="2:17">
      <c r="B1813">
        <f t="shared" si="114"/>
        <v>1813</v>
      </c>
      <c r="C1813" s="266">
        <v>41630</v>
      </c>
      <c r="E1813" s="269">
        <v>41630</v>
      </c>
      <c r="G1813" s="269" t="s">
        <v>392</v>
      </c>
      <c r="H1813" s="275">
        <v>2013</v>
      </c>
      <c r="J1813" s="271">
        <v>2010</v>
      </c>
      <c r="L1813" s="269" t="str">
        <f t="shared" si="112"/>
        <v>22.12.2010</v>
      </c>
      <c r="M1813">
        <v>1813</v>
      </c>
      <c r="N1813" s="272" t="s">
        <v>1139</v>
      </c>
      <c r="O1813">
        <v>1813</v>
      </c>
      <c r="P1813" s="266">
        <f t="shared" si="113"/>
        <v>40534</v>
      </c>
      <c r="Q1813">
        <f t="shared" si="115"/>
        <v>1813</v>
      </c>
    </row>
    <row r="1814" spans="2:17">
      <c r="B1814">
        <f t="shared" si="114"/>
        <v>1814</v>
      </c>
      <c r="C1814" s="266">
        <v>40397</v>
      </c>
      <c r="E1814" s="269">
        <v>40397</v>
      </c>
      <c r="G1814" s="269" t="s">
        <v>389</v>
      </c>
      <c r="H1814" s="275">
        <v>2010</v>
      </c>
      <c r="J1814" s="271">
        <v>2007</v>
      </c>
      <c r="L1814" s="269" t="str">
        <f t="shared" si="112"/>
        <v>07.08.2007</v>
      </c>
      <c r="M1814">
        <v>1814</v>
      </c>
      <c r="N1814" s="272" t="s">
        <v>1140</v>
      </c>
      <c r="O1814">
        <v>1814</v>
      </c>
      <c r="P1814" s="266">
        <f t="shared" si="113"/>
        <v>39301</v>
      </c>
      <c r="Q1814">
        <f t="shared" si="115"/>
        <v>1814</v>
      </c>
    </row>
    <row r="1815" spans="2:17">
      <c r="B1815">
        <f t="shared" si="114"/>
        <v>1815</v>
      </c>
      <c r="C1815" s="266">
        <v>40377</v>
      </c>
      <c r="E1815" s="269">
        <v>40377</v>
      </c>
      <c r="G1815" s="269" t="s">
        <v>367</v>
      </c>
      <c r="H1815" s="275">
        <v>2010</v>
      </c>
      <c r="J1815" s="271">
        <v>2007</v>
      </c>
      <c r="L1815" s="269" t="str">
        <f t="shared" si="112"/>
        <v>18.07.2007</v>
      </c>
      <c r="M1815">
        <v>1815</v>
      </c>
      <c r="N1815" s="272" t="s">
        <v>1141</v>
      </c>
      <c r="O1815">
        <v>1815</v>
      </c>
      <c r="P1815" s="266">
        <f t="shared" si="113"/>
        <v>39281</v>
      </c>
      <c r="Q1815">
        <f t="shared" si="115"/>
        <v>1815</v>
      </c>
    </row>
    <row r="1816" spans="2:17">
      <c r="B1816">
        <f t="shared" si="114"/>
        <v>1816</v>
      </c>
      <c r="C1816" s="266">
        <v>44104</v>
      </c>
      <c r="E1816" s="269">
        <v>44104</v>
      </c>
      <c r="G1816" s="269" t="s">
        <v>223</v>
      </c>
      <c r="H1816" s="275">
        <v>2020</v>
      </c>
      <c r="J1816" s="271">
        <v>2015</v>
      </c>
      <c r="L1816" s="269" t="str">
        <f t="shared" si="112"/>
        <v>30.09.2015</v>
      </c>
      <c r="M1816">
        <v>1816</v>
      </c>
      <c r="N1816" s="272" t="s">
        <v>556</v>
      </c>
      <c r="O1816">
        <v>1816</v>
      </c>
      <c r="P1816" s="266">
        <f t="shared" si="113"/>
        <v>42277</v>
      </c>
      <c r="Q1816">
        <f t="shared" si="115"/>
        <v>1816</v>
      </c>
    </row>
    <row r="1817" spans="2:17">
      <c r="B1817">
        <f t="shared" si="114"/>
        <v>1817</v>
      </c>
      <c r="C1817" s="266">
        <v>43787</v>
      </c>
      <c r="E1817" s="269">
        <v>43787</v>
      </c>
      <c r="G1817" s="269" t="s">
        <v>309</v>
      </c>
      <c r="H1817" s="275">
        <v>2019</v>
      </c>
      <c r="J1817" s="271">
        <v>2014</v>
      </c>
      <c r="L1817" s="269" t="str">
        <f t="shared" si="112"/>
        <v>18.11.2014</v>
      </c>
      <c r="M1817">
        <v>1817</v>
      </c>
      <c r="N1817" s="272" t="s">
        <v>649</v>
      </c>
      <c r="O1817">
        <v>1817</v>
      </c>
      <c r="P1817" s="266">
        <f t="shared" si="113"/>
        <v>41961</v>
      </c>
      <c r="Q1817">
        <f t="shared" si="115"/>
        <v>1817</v>
      </c>
    </row>
    <row r="1818" spans="2:17">
      <c r="B1818">
        <f t="shared" si="114"/>
        <v>1818</v>
      </c>
      <c r="C1818" s="266">
        <v>44189</v>
      </c>
      <c r="E1818" s="269">
        <v>44189</v>
      </c>
      <c r="G1818" s="269" t="s">
        <v>228</v>
      </c>
      <c r="H1818" s="275">
        <v>2020</v>
      </c>
      <c r="J1818" s="271">
        <v>2015</v>
      </c>
      <c r="L1818" s="269" t="str">
        <f t="shared" si="112"/>
        <v>24.12.2015</v>
      </c>
      <c r="M1818">
        <v>1818</v>
      </c>
      <c r="N1818" s="272" t="s">
        <v>1088</v>
      </c>
      <c r="O1818">
        <v>1818</v>
      </c>
      <c r="P1818" s="266">
        <f t="shared" si="113"/>
        <v>42362</v>
      </c>
      <c r="Q1818">
        <f t="shared" si="115"/>
        <v>1818</v>
      </c>
    </row>
    <row r="1819" spans="2:17">
      <c r="B1819">
        <f t="shared" si="114"/>
        <v>1819</v>
      </c>
      <c r="C1819" s="266">
        <v>42460</v>
      </c>
      <c r="E1819" s="269">
        <v>42460</v>
      </c>
      <c r="G1819" s="269" t="s">
        <v>273</v>
      </c>
      <c r="H1819" s="275">
        <v>2016</v>
      </c>
      <c r="J1819" s="271">
        <v>2011</v>
      </c>
      <c r="L1819" s="269" t="str">
        <f t="shared" si="112"/>
        <v>31.03.2011</v>
      </c>
      <c r="M1819">
        <v>1819</v>
      </c>
      <c r="N1819" s="272" t="s">
        <v>1190</v>
      </c>
      <c r="O1819">
        <v>1819</v>
      </c>
      <c r="P1819" s="266">
        <f t="shared" si="113"/>
        <v>40633</v>
      </c>
      <c r="Q1819">
        <f t="shared" si="115"/>
        <v>1819</v>
      </c>
    </row>
    <row r="1820" spans="2:17">
      <c r="B1820">
        <f t="shared" si="114"/>
        <v>1820</v>
      </c>
      <c r="C1820" s="266"/>
      <c r="E1820" s="269"/>
      <c r="G1820" s="269"/>
      <c r="H1820" s="275"/>
      <c r="J1820" s="271"/>
      <c r="L1820" s="269" t="str">
        <f t="shared" si="112"/>
        <v/>
      </c>
      <c r="M1820">
        <v>1820</v>
      </c>
      <c r="N1820" s="272" t="s">
        <v>170</v>
      </c>
      <c r="O1820">
        <v>1820</v>
      </c>
      <c r="P1820" s="266"/>
      <c r="Q1820">
        <f t="shared" si="115"/>
        <v>1820</v>
      </c>
    </row>
    <row r="1821" spans="2:17">
      <c r="B1821">
        <f t="shared" si="114"/>
        <v>1821</v>
      </c>
      <c r="C1821" s="266">
        <v>41445</v>
      </c>
      <c r="E1821" s="269">
        <v>41445</v>
      </c>
      <c r="G1821" s="269" t="s">
        <v>394</v>
      </c>
      <c r="H1821" s="275">
        <v>2013</v>
      </c>
      <c r="J1821" s="271">
        <v>2008</v>
      </c>
      <c r="L1821" s="269" t="str">
        <f t="shared" si="112"/>
        <v>20.06.2008</v>
      </c>
      <c r="M1821">
        <v>1821</v>
      </c>
      <c r="N1821" s="272" t="s">
        <v>1496</v>
      </c>
      <c r="O1821">
        <v>1821</v>
      </c>
      <c r="P1821" s="266">
        <f t="shared" si="113"/>
        <v>39619</v>
      </c>
      <c r="Q1821">
        <f t="shared" si="115"/>
        <v>1821</v>
      </c>
    </row>
    <row r="1822" spans="2:17">
      <c r="B1822">
        <f t="shared" si="114"/>
        <v>1822</v>
      </c>
      <c r="C1822" s="266">
        <v>40386</v>
      </c>
      <c r="E1822" s="269">
        <v>40386</v>
      </c>
      <c r="G1822" s="269" t="s">
        <v>247</v>
      </c>
      <c r="H1822" s="275">
        <v>2010</v>
      </c>
      <c r="J1822" s="271">
        <v>2005</v>
      </c>
      <c r="L1822" s="269" t="str">
        <f t="shared" si="112"/>
        <v>27.07.2005</v>
      </c>
      <c r="M1822">
        <v>1822</v>
      </c>
      <c r="N1822" s="272" t="s">
        <v>1518</v>
      </c>
      <c r="O1822">
        <v>1822</v>
      </c>
      <c r="P1822" s="266">
        <f t="shared" si="113"/>
        <v>38560</v>
      </c>
      <c r="Q1822">
        <f t="shared" si="115"/>
        <v>1822</v>
      </c>
    </row>
    <row r="1823" spans="2:17">
      <c r="B1823">
        <f t="shared" si="114"/>
        <v>1823</v>
      </c>
      <c r="C1823" s="266">
        <v>43517</v>
      </c>
      <c r="E1823" s="269">
        <v>43517</v>
      </c>
      <c r="G1823" s="269" t="s">
        <v>187</v>
      </c>
      <c r="H1823" s="275">
        <v>2019</v>
      </c>
      <c r="J1823" s="271">
        <v>2014</v>
      </c>
      <c r="L1823" s="269" t="str">
        <f t="shared" si="112"/>
        <v>21.02.2014</v>
      </c>
      <c r="M1823">
        <v>1823</v>
      </c>
      <c r="N1823" s="272" t="s">
        <v>531</v>
      </c>
      <c r="O1823">
        <v>1823</v>
      </c>
      <c r="P1823" s="266">
        <f t="shared" si="113"/>
        <v>41691</v>
      </c>
      <c r="Q1823">
        <f t="shared" si="115"/>
        <v>1823</v>
      </c>
    </row>
    <row r="1824" spans="2:17">
      <c r="B1824">
        <f t="shared" si="114"/>
        <v>1824</v>
      </c>
      <c r="C1824" s="266">
        <v>40886</v>
      </c>
      <c r="E1824" s="269">
        <v>40886</v>
      </c>
      <c r="G1824" s="269" t="s">
        <v>359</v>
      </c>
      <c r="H1824" s="275">
        <v>2011</v>
      </c>
      <c r="J1824" s="271">
        <v>2008</v>
      </c>
      <c r="L1824" s="269" t="str">
        <f t="shared" si="112"/>
        <v>09.12.2008</v>
      </c>
      <c r="M1824">
        <v>1824</v>
      </c>
      <c r="N1824" s="272" t="s">
        <v>1142</v>
      </c>
      <c r="O1824">
        <v>1824</v>
      </c>
      <c r="P1824" s="266">
        <f t="shared" si="113"/>
        <v>39791</v>
      </c>
      <c r="Q1824">
        <f t="shared" si="115"/>
        <v>1824</v>
      </c>
    </row>
    <row r="1825" spans="2:17">
      <c r="B1825">
        <f t="shared" si="114"/>
        <v>1825</v>
      </c>
      <c r="C1825" s="266">
        <v>42822</v>
      </c>
      <c r="E1825" s="269">
        <v>42822</v>
      </c>
      <c r="G1825" s="269" t="s">
        <v>217</v>
      </c>
      <c r="H1825" s="275">
        <v>2017</v>
      </c>
      <c r="J1825" s="271">
        <v>2012</v>
      </c>
      <c r="L1825" s="269" t="str">
        <f t="shared" si="112"/>
        <v>28.03.2012</v>
      </c>
      <c r="M1825">
        <v>1825</v>
      </c>
      <c r="N1825" s="272" t="s">
        <v>934</v>
      </c>
      <c r="O1825">
        <v>1825</v>
      </c>
      <c r="P1825" s="266">
        <f t="shared" si="113"/>
        <v>40996</v>
      </c>
      <c r="Q1825">
        <f t="shared" si="115"/>
        <v>1825</v>
      </c>
    </row>
    <row r="1826" spans="2:17">
      <c r="B1826">
        <f t="shared" si="114"/>
        <v>1826</v>
      </c>
      <c r="C1826" s="266">
        <v>42500</v>
      </c>
      <c r="E1826" s="269">
        <v>42500</v>
      </c>
      <c r="G1826" s="269" t="s">
        <v>421</v>
      </c>
      <c r="H1826" s="275">
        <v>2016</v>
      </c>
      <c r="J1826" s="271">
        <v>2013</v>
      </c>
      <c r="L1826" s="269" t="str">
        <f t="shared" si="112"/>
        <v>10.05.2013</v>
      </c>
      <c r="M1826">
        <v>1826</v>
      </c>
      <c r="N1826" s="272" t="s">
        <v>1143</v>
      </c>
      <c r="O1826">
        <v>1826</v>
      </c>
      <c r="P1826" s="266">
        <f t="shared" si="113"/>
        <v>41404</v>
      </c>
      <c r="Q1826">
        <f t="shared" si="115"/>
        <v>1826</v>
      </c>
    </row>
    <row r="1827" spans="2:17">
      <c r="B1827">
        <f t="shared" si="114"/>
        <v>1827</v>
      </c>
      <c r="C1827" s="266">
        <v>43937</v>
      </c>
      <c r="E1827" s="269">
        <v>43937</v>
      </c>
      <c r="G1827" s="269" t="s">
        <v>329</v>
      </c>
      <c r="H1827" s="275">
        <v>2020</v>
      </c>
      <c r="J1827" s="271">
        <v>2015</v>
      </c>
      <c r="L1827" s="269" t="str">
        <f t="shared" si="112"/>
        <v>16.04.2015</v>
      </c>
      <c r="M1827">
        <v>1827</v>
      </c>
      <c r="N1827" s="272" t="s">
        <v>677</v>
      </c>
      <c r="O1827">
        <v>1827</v>
      </c>
      <c r="P1827" s="266">
        <f t="shared" si="113"/>
        <v>42110</v>
      </c>
      <c r="Q1827">
        <f t="shared" si="115"/>
        <v>1827</v>
      </c>
    </row>
    <row r="1828" spans="2:17">
      <c r="B1828">
        <f t="shared" si="114"/>
        <v>1828</v>
      </c>
      <c r="C1828" s="266">
        <v>42976</v>
      </c>
      <c r="E1828" s="269">
        <v>42976</v>
      </c>
      <c r="G1828" s="269" t="s">
        <v>208</v>
      </c>
      <c r="H1828" s="275">
        <v>2017</v>
      </c>
      <c r="J1828" s="271">
        <v>2012</v>
      </c>
      <c r="L1828" s="269" t="str">
        <f t="shared" si="112"/>
        <v>29.08.2012</v>
      </c>
      <c r="M1828">
        <v>1828</v>
      </c>
      <c r="N1828" s="272" t="s">
        <v>544</v>
      </c>
      <c r="O1828">
        <v>1828</v>
      </c>
      <c r="P1828" s="266">
        <f t="shared" si="113"/>
        <v>41150</v>
      </c>
      <c r="Q1828">
        <f t="shared" si="115"/>
        <v>1828</v>
      </c>
    </row>
    <row r="1829" spans="2:17">
      <c r="B1829">
        <f t="shared" si="114"/>
        <v>1829</v>
      </c>
      <c r="C1829" s="266">
        <v>41323</v>
      </c>
      <c r="E1829" s="269">
        <v>41323</v>
      </c>
      <c r="G1829" s="269" t="s">
        <v>198</v>
      </c>
      <c r="H1829" s="275">
        <v>2013</v>
      </c>
      <c r="J1829" s="271">
        <v>2010</v>
      </c>
      <c r="L1829" s="269" t="str">
        <f t="shared" si="112"/>
        <v>18.02.2010</v>
      </c>
      <c r="M1829">
        <v>1829</v>
      </c>
      <c r="N1829" s="272" t="s">
        <v>1145</v>
      </c>
      <c r="O1829">
        <v>1829</v>
      </c>
      <c r="P1829" s="266">
        <f t="shared" si="113"/>
        <v>40227</v>
      </c>
      <c r="Q1829">
        <f t="shared" si="115"/>
        <v>1829</v>
      </c>
    </row>
    <row r="1830" spans="2:17">
      <c r="B1830">
        <f t="shared" si="114"/>
        <v>1830</v>
      </c>
      <c r="C1830" s="266">
        <v>42987</v>
      </c>
      <c r="E1830" s="269">
        <v>42987</v>
      </c>
      <c r="G1830" s="269" t="s">
        <v>190</v>
      </c>
      <c r="H1830" s="275">
        <v>2017</v>
      </c>
      <c r="J1830" s="271">
        <v>2014</v>
      </c>
      <c r="L1830" s="269" t="str">
        <f t="shared" si="112"/>
        <v>09.09.2014</v>
      </c>
      <c r="M1830">
        <v>1830</v>
      </c>
      <c r="N1830" s="272" t="s">
        <v>950</v>
      </c>
      <c r="O1830">
        <v>1830</v>
      </c>
      <c r="P1830" s="266">
        <f t="shared" si="113"/>
        <v>41891</v>
      </c>
      <c r="Q1830">
        <f t="shared" si="115"/>
        <v>1830</v>
      </c>
    </row>
    <row r="1831" spans="2:17">
      <c r="B1831">
        <f t="shared" si="114"/>
        <v>1831</v>
      </c>
      <c r="C1831" s="266">
        <v>44545</v>
      </c>
      <c r="E1831" s="269">
        <v>44545</v>
      </c>
      <c r="G1831" s="269" t="s">
        <v>381</v>
      </c>
      <c r="H1831" s="275">
        <v>2021</v>
      </c>
      <c r="J1831" s="271">
        <v>2016</v>
      </c>
      <c r="L1831" s="269" t="str">
        <f t="shared" si="112"/>
        <v>15.12.2016</v>
      </c>
      <c r="M1831">
        <v>1831</v>
      </c>
      <c r="N1831" s="272" t="s">
        <v>1037</v>
      </c>
      <c r="O1831">
        <v>1831</v>
      </c>
      <c r="P1831" s="266">
        <f t="shared" si="113"/>
        <v>42719</v>
      </c>
      <c r="Q1831">
        <f t="shared" si="115"/>
        <v>1831</v>
      </c>
    </row>
    <row r="1832" spans="2:17">
      <c r="B1832">
        <f t="shared" si="114"/>
        <v>1832</v>
      </c>
      <c r="C1832" s="266">
        <v>43174</v>
      </c>
      <c r="E1832" s="269">
        <v>43174</v>
      </c>
      <c r="G1832" s="269" t="s">
        <v>435</v>
      </c>
      <c r="H1832" s="275">
        <v>2018</v>
      </c>
      <c r="J1832" s="271">
        <v>2013</v>
      </c>
      <c r="L1832" s="269" t="str">
        <f t="shared" si="112"/>
        <v>15.03.2013</v>
      </c>
      <c r="M1832">
        <v>1832</v>
      </c>
      <c r="N1832" s="272" t="s">
        <v>1146</v>
      </c>
      <c r="O1832">
        <v>1832</v>
      </c>
      <c r="P1832" s="266">
        <f t="shared" si="113"/>
        <v>41348</v>
      </c>
      <c r="Q1832">
        <f t="shared" si="115"/>
        <v>1832</v>
      </c>
    </row>
    <row r="1833" spans="2:17">
      <c r="B1833">
        <f t="shared" si="114"/>
        <v>1833</v>
      </c>
      <c r="C1833" s="266">
        <v>43340</v>
      </c>
      <c r="E1833" s="269">
        <v>43340</v>
      </c>
      <c r="G1833" s="269" t="s">
        <v>318</v>
      </c>
      <c r="H1833" s="275">
        <v>2018</v>
      </c>
      <c r="J1833" s="271">
        <v>2013</v>
      </c>
      <c r="L1833" s="269" t="str">
        <f t="shared" si="112"/>
        <v>28.08.2013</v>
      </c>
      <c r="M1833">
        <v>1833</v>
      </c>
      <c r="N1833" s="272" t="s">
        <v>663</v>
      </c>
      <c r="O1833">
        <v>1833</v>
      </c>
      <c r="P1833" s="266">
        <f t="shared" si="113"/>
        <v>41514</v>
      </c>
      <c r="Q1833">
        <f t="shared" si="115"/>
        <v>1833</v>
      </c>
    </row>
    <row r="1834" spans="2:17">
      <c r="B1834">
        <f t="shared" si="114"/>
        <v>1834</v>
      </c>
      <c r="C1834" s="266">
        <v>41327</v>
      </c>
      <c r="E1834" s="269">
        <v>41327</v>
      </c>
      <c r="G1834" s="269" t="s">
        <v>497</v>
      </c>
      <c r="H1834" s="275">
        <v>2013</v>
      </c>
      <c r="J1834" s="271">
        <v>2010</v>
      </c>
      <c r="L1834" s="269" t="str">
        <f t="shared" si="112"/>
        <v>22.02.2010</v>
      </c>
      <c r="M1834">
        <v>1834</v>
      </c>
      <c r="N1834" s="272" t="s">
        <v>1147</v>
      </c>
      <c r="O1834">
        <v>1834</v>
      </c>
      <c r="P1834" s="266">
        <f t="shared" si="113"/>
        <v>40231</v>
      </c>
      <c r="Q1834">
        <f t="shared" si="115"/>
        <v>1834</v>
      </c>
    </row>
    <row r="1835" spans="2:17">
      <c r="B1835">
        <f t="shared" si="114"/>
        <v>1835</v>
      </c>
      <c r="C1835" s="266">
        <v>43722</v>
      </c>
      <c r="E1835" s="269">
        <v>43722</v>
      </c>
      <c r="G1835" s="269" t="s">
        <v>279</v>
      </c>
      <c r="H1835" s="275">
        <v>2019</v>
      </c>
      <c r="J1835" s="271">
        <v>2016</v>
      </c>
      <c r="L1835" s="269" t="str">
        <f t="shared" si="112"/>
        <v>14.09.2016</v>
      </c>
      <c r="M1835">
        <v>1835</v>
      </c>
      <c r="N1835" s="272" t="s">
        <v>616</v>
      </c>
      <c r="O1835">
        <v>1835</v>
      </c>
      <c r="P1835" s="266">
        <f t="shared" si="113"/>
        <v>42627</v>
      </c>
      <c r="Q1835">
        <f t="shared" si="115"/>
        <v>1835</v>
      </c>
    </row>
    <row r="1836" spans="2:17">
      <c r="B1836">
        <f t="shared" si="114"/>
        <v>1836</v>
      </c>
      <c r="C1836" s="266">
        <v>44293</v>
      </c>
      <c r="E1836" s="269">
        <v>44293</v>
      </c>
      <c r="G1836" s="269" t="s">
        <v>327</v>
      </c>
      <c r="H1836" s="275">
        <v>2021</v>
      </c>
      <c r="J1836" s="271">
        <v>2016</v>
      </c>
      <c r="L1836" s="269" t="str">
        <f t="shared" si="112"/>
        <v>07.04.2016</v>
      </c>
      <c r="M1836">
        <v>1836</v>
      </c>
      <c r="N1836" s="272" t="s">
        <v>995</v>
      </c>
      <c r="O1836">
        <v>1836</v>
      </c>
      <c r="P1836" s="266">
        <f t="shared" si="113"/>
        <v>42467</v>
      </c>
      <c r="Q1836">
        <f t="shared" si="115"/>
        <v>1836</v>
      </c>
    </row>
    <row r="1837" spans="2:17">
      <c r="B1837">
        <f t="shared" si="114"/>
        <v>1837</v>
      </c>
      <c r="C1837" s="266">
        <v>44334</v>
      </c>
      <c r="E1837" s="269">
        <v>44334</v>
      </c>
      <c r="G1837" s="269" t="s">
        <v>332</v>
      </c>
      <c r="H1837" s="275">
        <v>2021</v>
      </c>
      <c r="J1837" s="271">
        <v>2016</v>
      </c>
      <c r="L1837" s="269" t="str">
        <f t="shared" si="112"/>
        <v>18.05.2016</v>
      </c>
      <c r="M1837">
        <v>1837</v>
      </c>
      <c r="N1837" s="272" t="s">
        <v>1008</v>
      </c>
      <c r="O1837">
        <v>1837</v>
      </c>
      <c r="P1837" s="266">
        <f t="shared" si="113"/>
        <v>42508</v>
      </c>
      <c r="Q1837">
        <f t="shared" si="115"/>
        <v>1837</v>
      </c>
    </row>
    <row r="1838" spans="2:17">
      <c r="B1838">
        <f t="shared" si="114"/>
        <v>1838</v>
      </c>
      <c r="C1838" s="266">
        <v>42790</v>
      </c>
      <c r="E1838" s="269">
        <v>42790</v>
      </c>
      <c r="G1838" s="269" t="s">
        <v>271</v>
      </c>
      <c r="H1838" s="275">
        <v>2017</v>
      </c>
      <c r="J1838" s="271">
        <v>2014</v>
      </c>
      <c r="L1838" s="269" t="str">
        <f t="shared" si="112"/>
        <v>24.02.2014</v>
      </c>
      <c r="M1838">
        <v>1838</v>
      </c>
      <c r="N1838" s="272" t="s">
        <v>1148</v>
      </c>
      <c r="O1838">
        <v>1838</v>
      </c>
      <c r="P1838" s="266">
        <f t="shared" si="113"/>
        <v>41694</v>
      </c>
      <c r="Q1838">
        <f t="shared" si="115"/>
        <v>1838</v>
      </c>
    </row>
    <row r="1839" spans="2:17">
      <c r="B1839">
        <f t="shared" si="114"/>
        <v>1839</v>
      </c>
      <c r="C1839" s="266">
        <v>41982</v>
      </c>
      <c r="E1839" s="269">
        <v>41982</v>
      </c>
      <c r="G1839" s="269" t="s">
        <v>359</v>
      </c>
      <c r="H1839" s="275">
        <v>2014</v>
      </c>
      <c r="J1839" s="271">
        <v>2009</v>
      </c>
      <c r="L1839" s="269" t="str">
        <f t="shared" si="112"/>
        <v>09.12.2009</v>
      </c>
      <c r="M1839">
        <v>1839</v>
      </c>
      <c r="N1839" s="272" t="s">
        <v>1519</v>
      </c>
      <c r="O1839">
        <v>1839</v>
      </c>
      <c r="P1839" s="266">
        <f t="shared" si="113"/>
        <v>40156</v>
      </c>
      <c r="Q1839">
        <f t="shared" si="115"/>
        <v>1839</v>
      </c>
    </row>
    <row r="1840" spans="2:17">
      <c r="B1840">
        <f t="shared" si="114"/>
        <v>1840</v>
      </c>
      <c r="C1840" s="266">
        <v>43277</v>
      </c>
      <c r="E1840" s="269">
        <v>43277</v>
      </c>
      <c r="G1840" s="269" t="s">
        <v>259</v>
      </c>
      <c r="H1840" s="275">
        <v>2018</v>
      </c>
      <c r="J1840" s="271">
        <v>2015</v>
      </c>
      <c r="L1840" s="269" t="str">
        <f t="shared" si="112"/>
        <v>26.06.2015</v>
      </c>
      <c r="M1840">
        <v>1840</v>
      </c>
      <c r="N1840" s="272" t="s">
        <v>593</v>
      </c>
      <c r="O1840">
        <v>1840</v>
      </c>
      <c r="P1840" s="266">
        <f t="shared" si="113"/>
        <v>42181</v>
      </c>
      <c r="Q1840">
        <f t="shared" si="115"/>
        <v>1840</v>
      </c>
    </row>
    <row r="1841" spans="2:17">
      <c r="B1841">
        <f t="shared" si="114"/>
        <v>1841</v>
      </c>
      <c r="C1841" s="266">
        <v>43151</v>
      </c>
      <c r="E1841" s="269">
        <v>43151</v>
      </c>
      <c r="G1841" s="269" t="s">
        <v>513</v>
      </c>
      <c r="H1841" s="275">
        <v>2018</v>
      </c>
      <c r="J1841" s="271">
        <v>2015</v>
      </c>
      <c r="L1841" s="269" t="str">
        <f t="shared" si="112"/>
        <v>20.02.2015</v>
      </c>
      <c r="M1841">
        <v>1841</v>
      </c>
      <c r="N1841" s="272" t="s">
        <v>1149</v>
      </c>
      <c r="O1841">
        <v>1841</v>
      </c>
      <c r="P1841" s="266">
        <f t="shared" si="113"/>
        <v>42055</v>
      </c>
      <c r="Q1841">
        <f t="shared" si="115"/>
        <v>1841</v>
      </c>
    </row>
    <row r="1842" spans="2:17">
      <c r="B1842">
        <f t="shared" si="114"/>
        <v>1842</v>
      </c>
      <c r="C1842" s="266">
        <v>43422</v>
      </c>
      <c r="E1842" s="269">
        <v>43422</v>
      </c>
      <c r="G1842" s="269" t="s">
        <v>309</v>
      </c>
      <c r="H1842" s="275">
        <v>2018</v>
      </c>
      <c r="J1842" s="271">
        <v>2013</v>
      </c>
      <c r="L1842" s="269" t="str">
        <f t="shared" si="112"/>
        <v>18.11.2013</v>
      </c>
      <c r="M1842">
        <v>1842</v>
      </c>
      <c r="N1842" s="272" t="s">
        <v>1520</v>
      </c>
      <c r="O1842">
        <v>1842</v>
      </c>
      <c r="P1842" s="266">
        <f t="shared" si="113"/>
        <v>41596</v>
      </c>
      <c r="Q1842">
        <f t="shared" si="115"/>
        <v>1842</v>
      </c>
    </row>
    <row r="1843" spans="2:17">
      <c r="B1843">
        <f t="shared" si="114"/>
        <v>1843</v>
      </c>
      <c r="C1843" s="266">
        <v>44539</v>
      </c>
      <c r="E1843" s="269">
        <v>44539</v>
      </c>
      <c r="G1843" s="269" t="s">
        <v>359</v>
      </c>
      <c r="H1843" s="275">
        <v>2021</v>
      </c>
      <c r="J1843" s="271">
        <v>2016</v>
      </c>
      <c r="L1843" s="269" t="str">
        <f t="shared" si="112"/>
        <v>09.12.2016</v>
      </c>
      <c r="M1843">
        <v>1843</v>
      </c>
      <c r="N1843" s="272" t="s">
        <v>884</v>
      </c>
      <c r="O1843">
        <v>1843</v>
      </c>
      <c r="P1843" s="266">
        <f t="shared" si="113"/>
        <v>42713</v>
      </c>
      <c r="Q1843">
        <f t="shared" si="115"/>
        <v>1843</v>
      </c>
    </row>
    <row r="1844" spans="2:17">
      <c r="B1844">
        <f t="shared" si="114"/>
        <v>1844</v>
      </c>
      <c r="C1844" s="266">
        <v>44286</v>
      </c>
      <c r="E1844" s="269">
        <v>44286</v>
      </c>
      <c r="G1844" s="269" t="s">
        <v>273</v>
      </c>
      <c r="H1844" s="275">
        <v>2021</v>
      </c>
      <c r="J1844" s="271">
        <v>2016</v>
      </c>
      <c r="L1844" s="269" t="str">
        <f t="shared" si="112"/>
        <v>31.03.2016</v>
      </c>
      <c r="M1844">
        <v>1844</v>
      </c>
      <c r="N1844" s="272" t="s">
        <v>610</v>
      </c>
      <c r="O1844">
        <v>1844</v>
      </c>
      <c r="P1844" s="266">
        <f t="shared" si="113"/>
        <v>42460</v>
      </c>
      <c r="Q1844">
        <f t="shared" si="115"/>
        <v>1844</v>
      </c>
    </row>
    <row r="1845" spans="2:17">
      <c r="B1845">
        <f t="shared" si="114"/>
        <v>1845</v>
      </c>
      <c r="C1845" s="266"/>
      <c r="E1845" s="269"/>
      <c r="G1845" s="269"/>
      <c r="H1845" s="275"/>
      <c r="J1845" s="271"/>
      <c r="L1845" s="269" t="str">
        <f t="shared" si="112"/>
        <v/>
      </c>
      <c r="M1845">
        <v>1845</v>
      </c>
      <c r="N1845" s="272" t="s">
        <v>170</v>
      </c>
      <c r="O1845">
        <v>1845</v>
      </c>
      <c r="P1845" s="266"/>
      <c r="Q1845">
        <f t="shared" si="115"/>
        <v>1845</v>
      </c>
    </row>
    <row r="1846" spans="2:17">
      <c r="B1846">
        <f t="shared" si="114"/>
        <v>1846</v>
      </c>
      <c r="C1846" s="266">
        <v>44475</v>
      </c>
      <c r="E1846" s="269">
        <v>44475</v>
      </c>
      <c r="G1846" s="269" t="s">
        <v>274</v>
      </c>
      <c r="H1846" s="275">
        <v>2021</v>
      </c>
      <c r="J1846" s="271">
        <v>2016</v>
      </c>
      <c r="L1846" s="269" t="str">
        <f t="shared" si="112"/>
        <v>06.10.2016</v>
      </c>
      <c r="M1846">
        <v>1846</v>
      </c>
      <c r="N1846" s="272" t="s">
        <v>611</v>
      </c>
      <c r="O1846">
        <v>1846</v>
      </c>
      <c r="P1846" s="266">
        <f t="shared" si="113"/>
        <v>42649</v>
      </c>
      <c r="Q1846">
        <f t="shared" si="115"/>
        <v>1846</v>
      </c>
    </row>
    <row r="1847" spans="2:17">
      <c r="B1847">
        <f t="shared" si="114"/>
        <v>1847</v>
      </c>
      <c r="C1847" s="266">
        <v>41224</v>
      </c>
      <c r="E1847" s="269">
        <v>41224</v>
      </c>
      <c r="G1847" s="269" t="s">
        <v>516</v>
      </c>
      <c r="H1847" s="275">
        <v>2012</v>
      </c>
      <c r="J1847" s="271">
        <v>2009</v>
      </c>
      <c r="L1847" s="269" t="str">
        <f t="shared" si="112"/>
        <v>11.11.2009</v>
      </c>
      <c r="M1847">
        <v>1847</v>
      </c>
      <c r="N1847" s="272" t="s">
        <v>1150</v>
      </c>
      <c r="O1847">
        <v>1847</v>
      </c>
      <c r="P1847" s="266">
        <f t="shared" si="113"/>
        <v>40128</v>
      </c>
      <c r="Q1847">
        <f t="shared" si="115"/>
        <v>1847</v>
      </c>
    </row>
    <row r="1848" spans="2:17">
      <c r="B1848">
        <f t="shared" si="114"/>
        <v>1848</v>
      </c>
      <c r="C1848" s="266">
        <v>43616</v>
      </c>
      <c r="E1848" s="269">
        <v>43616</v>
      </c>
      <c r="G1848" s="269" t="s">
        <v>270</v>
      </c>
      <c r="H1848" s="275">
        <v>2019</v>
      </c>
      <c r="J1848" s="271">
        <v>2016</v>
      </c>
      <c r="L1848" s="269" t="str">
        <f t="shared" si="112"/>
        <v>31.05.2016</v>
      </c>
      <c r="M1848">
        <v>1848</v>
      </c>
      <c r="N1848" s="272" t="s">
        <v>607</v>
      </c>
      <c r="O1848">
        <v>1848</v>
      </c>
      <c r="P1848" s="266">
        <f t="shared" si="113"/>
        <v>42521</v>
      </c>
      <c r="Q1848">
        <f t="shared" si="115"/>
        <v>1848</v>
      </c>
    </row>
    <row r="1849" spans="2:17">
      <c r="B1849">
        <f t="shared" si="114"/>
        <v>1849</v>
      </c>
      <c r="C1849" s="266">
        <v>43615</v>
      </c>
      <c r="E1849" s="269">
        <v>43615</v>
      </c>
      <c r="G1849" s="269" t="s">
        <v>241</v>
      </c>
      <c r="H1849" s="275">
        <v>2019</v>
      </c>
      <c r="J1849" s="271">
        <v>2016</v>
      </c>
      <c r="L1849" s="269" t="str">
        <f t="shared" si="112"/>
        <v>30.05.2016</v>
      </c>
      <c r="M1849">
        <v>1849</v>
      </c>
      <c r="N1849" s="272" t="s">
        <v>572</v>
      </c>
      <c r="O1849">
        <v>1849</v>
      </c>
      <c r="P1849" s="266">
        <f t="shared" si="113"/>
        <v>42520</v>
      </c>
      <c r="Q1849">
        <f t="shared" si="115"/>
        <v>1849</v>
      </c>
    </row>
    <row r="1850" spans="2:17">
      <c r="B1850">
        <f t="shared" si="114"/>
        <v>1850</v>
      </c>
      <c r="C1850" s="266">
        <v>42841</v>
      </c>
      <c r="E1850" s="269">
        <v>42841</v>
      </c>
      <c r="G1850" s="269" t="s">
        <v>329</v>
      </c>
      <c r="H1850" s="275">
        <v>2017</v>
      </c>
      <c r="J1850" s="271">
        <v>2012</v>
      </c>
      <c r="L1850" s="269" t="str">
        <f t="shared" si="112"/>
        <v>16.04.2012</v>
      </c>
      <c r="M1850">
        <v>1850</v>
      </c>
      <c r="N1850" s="272" t="s">
        <v>1309</v>
      </c>
      <c r="O1850">
        <v>1850</v>
      </c>
      <c r="P1850" s="266">
        <f t="shared" si="113"/>
        <v>41015</v>
      </c>
      <c r="Q1850">
        <f t="shared" si="115"/>
        <v>1850</v>
      </c>
    </row>
    <row r="1851" spans="2:17">
      <c r="B1851">
        <f t="shared" si="114"/>
        <v>1851</v>
      </c>
      <c r="C1851" s="266">
        <v>41869</v>
      </c>
      <c r="E1851" s="269">
        <v>41869</v>
      </c>
      <c r="G1851" s="269" t="s">
        <v>443</v>
      </c>
      <c r="H1851" s="275">
        <v>2014</v>
      </c>
      <c r="J1851" s="271">
        <v>2011</v>
      </c>
      <c r="L1851" s="269" t="str">
        <f t="shared" si="112"/>
        <v>18.08.2011</v>
      </c>
      <c r="M1851">
        <v>1851</v>
      </c>
      <c r="N1851" s="272" t="s">
        <v>1151</v>
      </c>
      <c r="O1851">
        <v>1851</v>
      </c>
      <c r="P1851" s="266">
        <f t="shared" si="113"/>
        <v>40773</v>
      </c>
      <c r="Q1851">
        <f t="shared" si="115"/>
        <v>1851</v>
      </c>
    </row>
    <row r="1852" spans="2:17">
      <c r="B1852">
        <f t="shared" si="114"/>
        <v>1852</v>
      </c>
      <c r="C1852" s="266">
        <v>43857</v>
      </c>
      <c r="E1852" s="269">
        <v>43857</v>
      </c>
      <c r="G1852" s="269" t="s">
        <v>529</v>
      </c>
      <c r="H1852" s="275">
        <v>2020</v>
      </c>
      <c r="J1852" s="271">
        <v>2015</v>
      </c>
      <c r="L1852" s="269" t="str">
        <f t="shared" si="112"/>
        <v>27.01.2015</v>
      </c>
      <c r="M1852">
        <v>1852</v>
      </c>
      <c r="N1852" s="272" t="s">
        <v>1312</v>
      </c>
      <c r="O1852">
        <v>1852</v>
      </c>
      <c r="P1852" s="266">
        <f t="shared" si="113"/>
        <v>42031</v>
      </c>
      <c r="Q1852">
        <f t="shared" si="115"/>
        <v>1852</v>
      </c>
    </row>
    <row r="1853" spans="2:17">
      <c r="B1853">
        <f t="shared" si="114"/>
        <v>1853</v>
      </c>
      <c r="C1853" s="266">
        <v>41770</v>
      </c>
      <c r="E1853" s="269">
        <v>41770</v>
      </c>
      <c r="G1853" s="269" t="s">
        <v>227</v>
      </c>
      <c r="H1853" s="275">
        <v>2014</v>
      </c>
      <c r="J1853" s="271">
        <v>2009</v>
      </c>
      <c r="L1853" s="269" t="str">
        <f t="shared" si="112"/>
        <v>11.05.2009</v>
      </c>
      <c r="M1853">
        <v>1853</v>
      </c>
      <c r="N1853" s="272" t="s">
        <v>1221</v>
      </c>
      <c r="O1853">
        <v>1853</v>
      </c>
      <c r="P1853" s="266">
        <f t="shared" si="113"/>
        <v>39944</v>
      </c>
      <c r="Q1853">
        <f t="shared" si="115"/>
        <v>1853</v>
      </c>
    </row>
    <row r="1854" spans="2:17">
      <c r="B1854">
        <f t="shared" si="114"/>
        <v>1854</v>
      </c>
      <c r="C1854" s="266">
        <v>42994</v>
      </c>
      <c r="E1854" s="269">
        <v>42994</v>
      </c>
      <c r="G1854" s="269" t="s">
        <v>221</v>
      </c>
      <c r="H1854" s="275">
        <v>2017</v>
      </c>
      <c r="J1854" s="271">
        <v>2014</v>
      </c>
      <c r="L1854" s="269" t="str">
        <f t="shared" si="112"/>
        <v>16.09.2014</v>
      </c>
      <c r="M1854">
        <v>1854</v>
      </c>
      <c r="N1854" s="272" t="s">
        <v>639</v>
      </c>
      <c r="O1854">
        <v>1854</v>
      </c>
      <c r="P1854" s="266">
        <f t="shared" si="113"/>
        <v>41898</v>
      </c>
      <c r="Q1854">
        <f t="shared" si="115"/>
        <v>1854</v>
      </c>
    </row>
    <row r="1855" spans="2:17">
      <c r="B1855">
        <f t="shared" si="114"/>
        <v>1855</v>
      </c>
      <c r="C1855" s="266">
        <v>41846</v>
      </c>
      <c r="E1855" s="269">
        <v>41846</v>
      </c>
      <c r="G1855" s="269" t="s">
        <v>514</v>
      </c>
      <c r="H1855" s="275">
        <v>2014</v>
      </c>
      <c r="J1855" s="271">
        <v>2011</v>
      </c>
      <c r="L1855" s="269" t="str">
        <f t="shared" si="112"/>
        <v>26.07.2011</v>
      </c>
      <c r="M1855">
        <v>1855</v>
      </c>
      <c r="N1855" s="272" t="s">
        <v>1152</v>
      </c>
      <c r="O1855">
        <v>1855</v>
      </c>
      <c r="P1855" s="266">
        <f t="shared" si="113"/>
        <v>40750</v>
      </c>
      <c r="Q1855">
        <f t="shared" si="115"/>
        <v>1855</v>
      </c>
    </row>
    <row r="1856" spans="2:17">
      <c r="B1856">
        <f t="shared" si="114"/>
        <v>1856</v>
      </c>
      <c r="C1856" s="266">
        <v>41888</v>
      </c>
      <c r="E1856" s="269">
        <v>41888</v>
      </c>
      <c r="G1856" s="269" t="s">
        <v>474</v>
      </c>
      <c r="H1856" s="275">
        <v>2014</v>
      </c>
      <c r="J1856" s="271">
        <v>2011</v>
      </c>
      <c r="L1856" s="269" t="str">
        <f t="shared" si="112"/>
        <v>06.09.2011</v>
      </c>
      <c r="M1856">
        <v>1856</v>
      </c>
      <c r="N1856" s="272" t="s">
        <v>1153</v>
      </c>
      <c r="O1856">
        <v>1856</v>
      </c>
      <c r="P1856" s="266">
        <f t="shared" si="113"/>
        <v>40792</v>
      </c>
      <c r="Q1856">
        <f t="shared" si="115"/>
        <v>1856</v>
      </c>
    </row>
    <row r="1857" spans="2:17">
      <c r="B1857">
        <f t="shared" si="114"/>
        <v>1857</v>
      </c>
      <c r="C1857" s="266">
        <v>43310</v>
      </c>
      <c r="E1857" s="269">
        <v>43310</v>
      </c>
      <c r="G1857" s="269" t="s">
        <v>343</v>
      </c>
      <c r="H1857" s="275">
        <v>2018</v>
      </c>
      <c r="J1857" s="271">
        <v>2015</v>
      </c>
      <c r="L1857" s="269" t="str">
        <f t="shared" si="112"/>
        <v>29.07.2015</v>
      </c>
      <c r="M1857">
        <v>1857</v>
      </c>
      <c r="N1857" s="272" t="s">
        <v>967</v>
      </c>
      <c r="O1857">
        <v>1857</v>
      </c>
      <c r="P1857" s="266">
        <f t="shared" si="113"/>
        <v>42214</v>
      </c>
      <c r="Q1857">
        <f t="shared" si="115"/>
        <v>1857</v>
      </c>
    </row>
    <row r="1858" spans="2:17">
      <c r="B1858">
        <f t="shared" si="114"/>
        <v>1858</v>
      </c>
      <c r="C1858" s="266">
        <v>43452</v>
      </c>
      <c r="E1858" s="269">
        <v>43452</v>
      </c>
      <c r="G1858" s="269" t="s">
        <v>468</v>
      </c>
      <c r="H1858" s="275">
        <v>2018</v>
      </c>
      <c r="J1858" s="271">
        <v>2015</v>
      </c>
      <c r="L1858" s="269" t="str">
        <f t="shared" ref="L1858:L1921" si="116">CONCATENATE(G1858,J1858)</f>
        <v>18.12.2015</v>
      </c>
      <c r="M1858">
        <v>1858</v>
      </c>
      <c r="N1858" s="272" t="s">
        <v>1154</v>
      </c>
      <c r="O1858">
        <v>1858</v>
      </c>
      <c r="P1858" s="266">
        <f t="shared" ref="P1858:P1921" si="117">VALUE(N1858)</f>
        <v>42356</v>
      </c>
      <c r="Q1858">
        <f t="shared" si="115"/>
        <v>1858</v>
      </c>
    </row>
    <row r="1859" spans="2:17">
      <c r="B1859">
        <f t="shared" ref="B1859:B1922" si="118">B1858+1</f>
        <v>1859</v>
      </c>
      <c r="C1859" s="266">
        <v>44207</v>
      </c>
      <c r="E1859" s="269">
        <v>44207</v>
      </c>
      <c r="G1859" s="269" t="s">
        <v>234</v>
      </c>
      <c r="H1859" s="275">
        <v>2021</v>
      </c>
      <c r="J1859" s="271">
        <v>2016</v>
      </c>
      <c r="L1859" s="269" t="str">
        <f t="shared" si="116"/>
        <v>11.01.2016</v>
      </c>
      <c r="M1859">
        <v>1859</v>
      </c>
      <c r="N1859" s="272" t="s">
        <v>805</v>
      </c>
      <c r="O1859">
        <v>1859</v>
      </c>
      <c r="P1859" s="266">
        <f t="shared" si="117"/>
        <v>42380</v>
      </c>
      <c r="Q1859">
        <f t="shared" ref="Q1859:Q1922" si="119">Q1858+1</f>
        <v>1859</v>
      </c>
    </row>
    <row r="1860" spans="2:17">
      <c r="B1860">
        <f t="shared" si="118"/>
        <v>1860</v>
      </c>
      <c r="C1860" s="266">
        <v>42947</v>
      </c>
      <c r="E1860" s="269">
        <v>42947</v>
      </c>
      <c r="G1860" s="269" t="s">
        <v>194</v>
      </c>
      <c r="H1860" s="275">
        <v>2017</v>
      </c>
      <c r="J1860" s="271">
        <v>2014</v>
      </c>
      <c r="L1860" s="269" t="str">
        <f t="shared" si="116"/>
        <v>31.07.2014</v>
      </c>
      <c r="M1860">
        <v>1860</v>
      </c>
      <c r="N1860" s="272" t="s">
        <v>1155</v>
      </c>
      <c r="O1860">
        <v>1860</v>
      </c>
      <c r="P1860" s="266">
        <f t="shared" si="117"/>
        <v>41851</v>
      </c>
      <c r="Q1860">
        <f t="shared" si="119"/>
        <v>1860</v>
      </c>
    </row>
    <row r="1861" spans="2:17">
      <c r="B1861">
        <f t="shared" si="118"/>
        <v>1861</v>
      </c>
      <c r="C1861" s="266">
        <v>42043</v>
      </c>
      <c r="E1861" s="269">
        <v>42043</v>
      </c>
      <c r="G1861" s="269" t="s">
        <v>216</v>
      </c>
      <c r="H1861" s="275">
        <v>2015</v>
      </c>
      <c r="J1861" s="271">
        <v>2012</v>
      </c>
      <c r="L1861" s="269" t="str">
        <f t="shared" si="116"/>
        <v>08.02.2012</v>
      </c>
      <c r="M1861">
        <v>1861</v>
      </c>
      <c r="N1861" s="272" t="s">
        <v>549</v>
      </c>
      <c r="O1861">
        <v>1861</v>
      </c>
      <c r="P1861" s="266">
        <f t="shared" si="117"/>
        <v>40947</v>
      </c>
      <c r="Q1861">
        <f t="shared" si="119"/>
        <v>1861</v>
      </c>
    </row>
    <row r="1862" spans="2:17">
      <c r="B1862">
        <f t="shared" si="118"/>
        <v>1862</v>
      </c>
      <c r="C1862" s="266">
        <v>43977</v>
      </c>
      <c r="E1862" s="269">
        <v>43977</v>
      </c>
      <c r="G1862" s="269" t="s">
        <v>455</v>
      </c>
      <c r="H1862" s="275">
        <v>2020</v>
      </c>
      <c r="J1862" s="271">
        <v>2015</v>
      </c>
      <c r="L1862" s="269" t="str">
        <f t="shared" si="116"/>
        <v>26.05.2015</v>
      </c>
      <c r="M1862">
        <v>1862</v>
      </c>
      <c r="N1862" s="272" t="s">
        <v>892</v>
      </c>
      <c r="O1862">
        <v>1862</v>
      </c>
      <c r="P1862" s="266">
        <f t="shared" si="117"/>
        <v>42150</v>
      </c>
      <c r="Q1862">
        <f t="shared" si="119"/>
        <v>1862</v>
      </c>
    </row>
    <row r="1863" spans="2:17">
      <c r="B1863">
        <f t="shared" si="118"/>
        <v>1863</v>
      </c>
      <c r="C1863" s="266">
        <v>44222</v>
      </c>
      <c r="E1863" s="269">
        <v>44222</v>
      </c>
      <c r="G1863" s="269" t="s">
        <v>289</v>
      </c>
      <c r="H1863" s="275">
        <v>2021</v>
      </c>
      <c r="J1863" s="271">
        <v>2016</v>
      </c>
      <c r="L1863" s="269" t="str">
        <f t="shared" si="116"/>
        <v>26.01.2016</v>
      </c>
      <c r="M1863">
        <v>1863</v>
      </c>
      <c r="N1863" s="272" t="s">
        <v>1156</v>
      </c>
      <c r="O1863">
        <v>1863</v>
      </c>
      <c r="P1863" s="266">
        <f t="shared" si="117"/>
        <v>42395</v>
      </c>
      <c r="Q1863">
        <f t="shared" si="119"/>
        <v>1863</v>
      </c>
    </row>
    <row r="1864" spans="2:17">
      <c r="B1864">
        <f t="shared" si="118"/>
        <v>1864</v>
      </c>
      <c r="C1864" s="266">
        <v>42946</v>
      </c>
      <c r="E1864" s="269">
        <v>42946</v>
      </c>
      <c r="G1864" s="269" t="s">
        <v>519</v>
      </c>
      <c r="H1864" s="275">
        <v>2017</v>
      </c>
      <c r="J1864" s="271">
        <v>2012</v>
      </c>
      <c r="L1864" s="269" t="str">
        <f t="shared" si="116"/>
        <v>30.07.2012</v>
      </c>
      <c r="M1864">
        <v>1864</v>
      </c>
      <c r="N1864" s="272" t="s">
        <v>1157</v>
      </c>
      <c r="O1864">
        <v>1864</v>
      </c>
      <c r="P1864" s="266">
        <f t="shared" si="117"/>
        <v>41120</v>
      </c>
      <c r="Q1864">
        <f t="shared" si="119"/>
        <v>1864</v>
      </c>
    </row>
    <row r="1865" spans="2:17">
      <c r="B1865">
        <f t="shared" si="118"/>
        <v>1865</v>
      </c>
      <c r="C1865" s="266">
        <v>42215</v>
      </c>
      <c r="E1865" s="269">
        <v>42215</v>
      </c>
      <c r="G1865" s="269" t="s">
        <v>519</v>
      </c>
      <c r="H1865" s="275">
        <v>2015</v>
      </c>
      <c r="J1865" s="271">
        <v>2010</v>
      </c>
      <c r="L1865" s="269" t="str">
        <f t="shared" si="116"/>
        <v>30.07.2010</v>
      </c>
      <c r="M1865">
        <v>1865</v>
      </c>
      <c r="N1865" s="272" t="s">
        <v>1521</v>
      </c>
      <c r="O1865">
        <v>1865</v>
      </c>
      <c r="P1865" s="266">
        <f t="shared" si="117"/>
        <v>40389</v>
      </c>
      <c r="Q1865">
        <f t="shared" si="119"/>
        <v>1865</v>
      </c>
    </row>
    <row r="1866" spans="2:17">
      <c r="B1866">
        <f t="shared" si="118"/>
        <v>1866</v>
      </c>
      <c r="C1866" s="266"/>
      <c r="E1866" s="269"/>
      <c r="G1866" s="269"/>
      <c r="H1866" s="275"/>
      <c r="J1866" s="271"/>
      <c r="L1866" s="269" t="str">
        <f t="shared" si="116"/>
        <v/>
      </c>
      <c r="M1866">
        <v>1866</v>
      </c>
      <c r="N1866" s="272" t="s">
        <v>170</v>
      </c>
      <c r="O1866">
        <v>1866</v>
      </c>
      <c r="P1866" s="266"/>
      <c r="Q1866">
        <f t="shared" si="119"/>
        <v>1866</v>
      </c>
    </row>
    <row r="1867" spans="2:17">
      <c r="B1867">
        <f t="shared" si="118"/>
        <v>1867</v>
      </c>
      <c r="C1867" s="266"/>
      <c r="E1867" s="269"/>
      <c r="G1867" s="269"/>
      <c r="H1867" s="275"/>
      <c r="J1867" s="271"/>
      <c r="L1867" s="269" t="str">
        <f t="shared" si="116"/>
        <v/>
      </c>
      <c r="M1867">
        <v>1867</v>
      </c>
      <c r="N1867" s="272" t="s">
        <v>170</v>
      </c>
      <c r="O1867">
        <v>1867</v>
      </c>
      <c r="P1867" s="266"/>
      <c r="Q1867">
        <f t="shared" si="119"/>
        <v>1867</v>
      </c>
    </row>
    <row r="1868" spans="2:17">
      <c r="B1868">
        <f t="shared" si="118"/>
        <v>1868</v>
      </c>
      <c r="C1868" s="266">
        <v>44092</v>
      </c>
      <c r="E1868" s="269">
        <v>44092</v>
      </c>
      <c r="G1868" s="269" t="s">
        <v>445</v>
      </c>
      <c r="H1868" s="275">
        <v>2020</v>
      </c>
      <c r="J1868" s="271">
        <v>2015</v>
      </c>
      <c r="L1868" s="269" t="str">
        <f t="shared" si="116"/>
        <v>18.09.2015</v>
      </c>
      <c r="M1868">
        <v>1868</v>
      </c>
      <c r="N1868" s="272" t="s">
        <v>1158</v>
      </c>
      <c r="O1868">
        <v>1868</v>
      </c>
      <c r="P1868" s="266">
        <f t="shared" si="117"/>
        <v>42265</v>
      </c>
      <c r="Q1868">
        <f t="shared" si="119"/>
        <v>1868</v>
      </c>
    </row>
    <row r="1869" spans="2:17">
      <c r="B1869">
        <f t="shared" si="118"/>
        <v>1869</v>
      </c>
      <c r="C1869" s="266">
        <v>44246</v>
      </c>
      <c r="E1869" s="269">
        <v>44246</v>
      </c>
      <c r="G1869" s="269" t="s">
        <v>387</v>
      </c>
      <c r="H1869" s="275">
        <v>2021</v>
      </c>
      <c r="J1869" s="271">
        <v>2016</v>
      </c>
      <c r="L1869" s="269" t="str">
        <f t="shared" si="116"/>
        <v>19.02.2016</v>
      </c>
      <c r="M1869">
        <v>1869</v>
      </c>
      <c r="N1869" s="272" t="s">
        <v>753</v>
      </c>
      <c r="O1869">
        <v>1869</v>
      </c>
      <c r="P1869" s="266">
        <f t="shared" si="117"/>
        <v>42419</v>
      </c>
      <c r="Q1869">
        <f t="shared" si="119"/>
        <v>1869</v>
      </c>
    </row>
    <row r="1870" spans="2:17">
      <c r="B1870">
        <f t="shared" si="118"/>
        <v>1870</v>
      </c>
      <c r="C1870" s="266">
        <v>43035</v>
      </c>
      <c r="E1870" s="269">
        <v>43035</v>
      </c>
      <c r="G1870" s="269" t="s">
        <v>460</v>
      </c>
      <c r="H1870" s="275">
        <v>2017</v>
      </c>
      <c r="J1870" s="271">
        <v>2014</v>
      </c>
      <c r="L1870" s="269" t="str">
        <f t="shared" si="116"/>
        <v>27.10.2014</v>
      </c>
      <c r="M1870">
        <v>1870</v>
      </c>
      <c r="N1870" s="272" t="s">
        <v>1159</v>
      </c>
      <c r="O1870">
        <v>1870</v>
      </c>
      <c r="P1870" s="266">
        <f t="shared" si="117"/>
        <v>41939</v>
      </c>
      <c r="Q1870">
        <f t="shared" si="119"/>
        <v>1870</v>
      </c>
    </row>
    <row r="1871" spans="2:17">
      <c r="B1871">
        <f t="shared" si="118"/>
        <v>1871</v>
      </c>
      <c r="C1871" s="266"/>
      <c r="E1871" s="269"/>
      <c r="G1871" s="269"/>
      <c r="H1871" s="275"/>
      <c r="J1871" s="271"/>
      <c r="L1871" s="269" t="str">
        <f t="shared" si="116"/>
        <v/>
      </c>
      <c r="M1871">
        <v>1871</v>
      </c>
      <c r="N1871" s="272" t="s">
        <v>170</v>
      </c>
      <c r="O1871">
        <v>1871</v>
      </c>
      <c r="P1871" s="266"/>
      <c r="Q1871">
        <f t="shared" si="119"/>
        <v>1871</v>
      </c>
    </row>
    <row r="1872" spans="2:17">
      <c r="B1872">
        <f t="shared" si="118"/>
        <v>1872</v>
      </c>
      <c r="C1872" s="266">
        <v>42490</v>
      </c>
      <c r="E1872" s="269">
        <v>42490</v>
      </c>
      <c r="G1872" s="269" t="s">
        <v>225</v>
      </c>
      <c r="H1872" s="275">
        <v>2016</v>
      </c>
      <c r="J1872" s="271">
        <v>2013</v>
      </c>
      <c r="L1872" s="269" t="str">
        <f t="shared" si="116"/>
        <v>30.04.2013</v>
      </c>
      <c r="M1872">
        <v>1872</v>
      </c>
      <c r="N1872" s="272" t="s">
        <v>558</v>
      </c>
      <c r="O1872">
        <v>1872</v>
      </c>
      <c r="P1872" s="266">
        <f t="shared" si="117"/>
        <v>41394</v>
      </c>
      <c r="Q1872">
        <f t="shared" si="119"/>
        <v>1872</v>
      </c>
    </row>
    <row r="1873" spans="2:17">
      <c r="B1873">
        <f t="shared" si="118"/>
        <v>1873</v>
      </c>
      <c r="C1873" s="266">
        <v>42496</v>
      </c>
      <c r="E1873" s="269">
        <v>42496</v>
      </c>
      <c r="G1873" s="269" t="s">
        <v>264</v>
      </c>
      <c r="H1873" s="275">
        <v>2016</v>
      </c>
      <c r="J1873" s="271">
        <v>2013</v>
      </c>
      <c r="L1873" s="269" t="str">
        <f t="shared" si="116"/>
        <v>06.05.2013</v>
      </c>
      <c r="M1873">
        <v>1873</v>
      </c>
      <c r="N1873" s="272" t="s">
        <v>1161</v>
      </c>
      <c r="O1873">
        <v>1873</v>
      </c>
      <c r="P1873" s="266">
        <f t="shared" si="117"/>
        <v>41400</v>
      </c>
      <c r="Q1873">
        <f t="shared" si="119"/>
        <v>1873</v>
      </c>
    </row>
    <row r="1874" spans="2:17">
      <c r="B1874">
        <f t="shared" si="118"/>
        <v>1874</v>
      </c>
      <c r="C1874" s="266">
        <v>42800</v>
      </c>
      <c r="E1874" s="269">
        <v>42800</v>
      </c>
      <c r="G1874" s="269" t="s">
        <v>215</v>
      </c>
      <c r="H1874" s="275">
        <v>2017</v>
      </c>
      <c r="J1874" s="271">
        <v>2014</v>
      </c>
      <c r="L1874" s="269" t="str">
        <f t="shared" si="116"/>
        <v>06.03.2014</v>
      </c>
      <c r="M1874">
        <v>1874</v>
      </c>
      <c r="N1874" s="272" t="s">
        <v>1099</v>
      </c>
      <c r="O1874">
        <v>1874</v>
      </c>
      <c r="P1874" s="266">
        <f t="shared" si="117"/>
        <v>41704</v>
      </c>
      <c r="Q1874">
        <f t="shared" si="119"/>
        <v>1874</v>
      </c>
    </row>
    <row r="1875" spans="2:17">
      <c r="B1875">
        <f t="shared" si="118"/>
        <v>1875</v>
      </c>
      <c r="C1875" s="266">
        <v>42532</v>
      </c>
      <c r="E1875" s="269">
        <v>42532</v>
      </c>
      <c r="G1875" s="269" t="s">
        <v>396</v>
      </c>
      <c r="H1875" s="275">
        <v>2016</v>
      </c>
      <c r="J1875" s="271">
        <v>2013</v>
      </c>
      <c r="L1875" s="269" t="str">
        <f t="shared" si="116"/>
        <v>11.06.2013</v>
      </c>
      <c r="M1875">
        <v>1875</v>
      </c>
      <c r="N1875" s="272" t="s">
        <v>1162</v>
      </c>
      <c r="O1875">
        <v>1875</v>
      </c>
      <c r="P1875" s="266">
        <f t="shared" si="117"/>
        <v>41436</v>
      </c>
      <c r="Q1875">
        <f t="shared" si="119"/>
        <v>1875</v>
      </c>
    </row>
    <row r="1876" spans="2:17">
      <c r="B1876">
        <f t="shared" si="118"/>
        <v>1876</v>
      </c>
      <c r="C1876" s="266">
        <v>44553</v>
      </c>
      <c r="E1876" s="269">
        <v>44553</v>
      </c>
      <c r="G1876" s="269" t="s">
        <v>432</v>
      </c>
      <c r="H1876" s="275">
        <v>2021</v>
      </c>
      <c r="J1876" s="271">
        <v>2016</v>
      </c>
      <c r="L1876" s="269" t="str">
        <f t="shared" si="116"/>
        <v>23.12.2016</v>
      </c>
      <c r="M1876">
        <v>1876</v>
      </c>
      <c r="N1876" s="272" t="s">
        <v>987</v>
      </c>
      <c r="O1876">
        <v>1876</v>
      </c>
      <c r="P1876" s="266">
        <f t="shared" si="117"/>
        <v>42727</v>
      </c>
      <c r="Q1876">
        <f t="shared" si="119"/>
        <v>1876</v>
      </c>
    </row>
    <row r="1877" spans="2:17">
      <c r="B1877">
        <f t="shared" si="118"/>
        <v>1877</v>
      </c>
      <c r="C1877" s="266">
        <v>44371</v>
      </c>
      <c r="E1877" s="269">
        <v>44371</v>
      </c>
      <c r="G1877" s="269" t="s">
        <v>185</v>
      </c>
      <c r="H1877" s="275">
        <v>2021</v>
      </c>
      <c r="J1877" s="271">
        <v>2016</v>
      </c>
      <c r="L1877" s="269" t="str">
        <f t="shared" si="116"/>
        <v>24.06.2016</v>
      </c>
      <c r="M1877">
        <v>1877</v>
      </c>
      <c r="N1877" s="272" t="s">
        <v>694</v>
      </c>
      <c r="O1877">
        <v>1877</v>
      </c>
      <c r="P1877" s="266">
        <f t="shared" si="117"/>
        <v>42545</v>
      </c>
      <c r="Q1877">
        <f t="shared" si="119"/>
        <v>1877</v>
      </c>
    </row>
    <row r="1878" spans="2:17">
      <c r="B1878">
        <f t="shared" si="118"/>
        <v>1878</v>
      </c>
      <c r="C1878" s="266">
        <v>42583</v>
      </c>
      <c r="E1878" s="269">
        <v>42583</v>
      </c>
      <c r="G1878" s="269" t="s">
        <v>366</v>
      </c>
      <c r="H1878" s="275">
        <v>2016</v>
      </c>
      <c r="J1878" s="271">
        <v>2013</v>
      </c>
      <c r="L1878" s="269" t="str">
        <f t="shared" si="116"/>
        <v>01.08.2013</v>
      </c>
      <c r="M1878">
        <v>1878</v>
      </c>
      <c r="N1878" s="272" t="s">
        <v>842</v>
      </c>
      <c r="O1878">
        <v>1878</v>
      </c>
      <c r="P1878" s="266">
        <f t="shared" si="117"/>
        <v>41487</v>
      </c>
      <c r="Q1878">
        <f t="shared" si="119"/>
        <v>1878</v>
      </c>
    </row>
    <row r="1879" spans="2:17">
      <c r="B1879">
        <f t="shared" si="118"/>
        <v>1879</v>
      </c>
      <c r="C1879" s="266">
        <v>42627</v>
      </c>
      <c r="E1879" s="269">
        <v>42627</v>
      </c>
      <c r="G1879" s="269" t="s">
        <v>279</v>
      </c>
      <c r="H1879" s="275">
        <v>2016</v>
      </c>
      <c r="J1879" s="271">
        <v>2013</v>
      </c>
      <c r="L1879" s="269" t="str">
        <f t="shared" si="116"/>
        <v>14.09.2013</v>
      </c>
      <c r="M1879">
        <v>1879</v>
      </c>
      <c r="N1879" s="272" t="s">
        <v>1163</v>
      </c>
      <c r="O1879">
        <v>1879</v>
      </c>
      <c r="P1879" s="266">
        <f t="shared" si="117"/>
        <v>41531</v>
      </c>
      <c r="Q1879">
        <f t="shared" si="119"/>
        <v>1879</v>
      </c>
    </row>
    <row r="1880" spans="2:17">
      <c r="B1880">
        <f t="shared" si="118"/>
        <v>1880</v>
      </c>
      <c r="C1880" s="266">
        <v>42604</v>
      </c>
      <c r="E1880" s="269">
        <v>42604</v>
      </c>
      <c r="G1880" s="269" t="s">
        <v>452</v>
      </c>
      <c r="H1880" s="275">
        <v>2016</v>
      </c>
      <c r="J1880" s="271">
        <v>2013</v>
      </c>
      <c r="L1880" s="269" t="str">
        <f t="shared" si="116"/>
        <v>22.08.2013</v>
      </c>
      <c r="M1880">
        <v>1880</v>
      </c>
      <c r="N1880" s="272" t="s">
        <v>1164</v>
      </c>
      <c r="O1880">
        <v>1880</v>
      </c>
      <c r="P1880" s="266">
        <f t="shared" si="117"/>
        <v>41508</v>
      </c>
      <c r="Q1880">
        <f t="shared" si="119"/>
        <v>1880</v>
      </c>
    </row>
    <row r="1881" spans="2:17">
      <c r="B1881">
        <f t="shared" si="118"/>
        <v>1881</v>
      </c>
      <c r="C1881" s="266">
        <v>42585</v>
      </c>
      <c r="E1881" s="269">
        <v>42585</v>
      </c>
      <c r="G1881" s="269" t="s">
        <v>520</v>
      </c>
      <c r="H1881" s="275">
        <v>2016</v>
      </c>
      <c r="J1881" s="271">
        <v>2013</v>
      </c>
      <c r="L1881" s="269" t="str">
        <f t="shared" si="116"/>
        <v>03.08.2013</v>
      </c>
      <c r="M1881">
        <v>1881</v>
      </c>
      <c r="N1881" s="272" t="s">
        <v>1165</v>
      </c>
      <c r="O1881">
        <v>1881</v>
      </c>
      <c r="P1881" s="266">
        <f t="shared" si="117"/>
        <v>41489</v>
      </c>
      <c r="Q1881">
        <f t="shared" si="119"/>
        <v>1881</v>
      </c>
    </row>
    <row r="1882" spans="2:17">
      <c r="B1882">
        <f t="shared" si="118"/>
        <v>1882</v>
      </c>
      <c r="C1882" s="266">
        <v>42604</v>
      </c>
      <c r="E1882" s="269">
        <v>42604</v>
      </c>
      <c r="G1882" s="269" t="s">
        <v>452</v>
      </c>
      <c r="H1882" s="275">
        <v>2016</v>
      </c>
      <c r="J1882" s="271">
        <v>2013</v>
      </c>
      <c r="L1882" s="269" t="str">
        <f t="shared" si="116"/>
        <v>22.08.2013</v>
      </c>
      <c r="M1882">
        <v>1882</v>
      </c>
      <c r="N1882" s="272" t="s">
        <v>1164</v>
      </c>
      <c r="O1882">
        <v>1882</v>
      </c>
      <c r="P1882" s="266">
        <f t="shared" si="117"/>
        <v>41508</v>
      </c>
      <c r="Q1882">
        <f t="shared" si="119"/>
        <v>1882</v>
      </c>
    </row>
    <row r="1883" spans="2:17">
      <c r="B1883">
        <f t="shared" si="118"/>
        <v>1883</v>
      </c>
      <c r="C1883" s="266">
        <v>42639</v>
      </c>
      <c r="E1883" s="269">
        <v>42639</v>
      </c>
      <c r="G1883" s="269" t="s">
        <v>210</v>
      </c>
      <c r="H1883" s="275">
        <v>2016</v>
      </c>
      <c r="J1883" s="271">
        <v>2013</v>
      </c>
      <c r="L1883" s="269" t="str">
        <f t="shared" si="116"/>
        <v>26.09.2013</v>
      </c>
      <c r="M1883">
        <v>1883</v>
      </c>
      <c r="N1883" s="272" t="s">
        <v>662</v>
      </c>
      <c r="O1883">
        <v>1883</v>
      </c>
      <c r="P1883" s="266">
        <f t="shared" si="117"/>
        <v>41543</v>
      </c>
      <c r="Q1883">
        <f t="shared" si="119"/>
        <v>1883</v>
      </c>
    </row>
    <row r="1884" spans="2:17">
      <c r="B1884">
        <f t="shared" si="118"/>
        <v>1884</v>
      </c>
      <c r="C1884" s="266"/>
      <c r="E1884" s="269"/>
      <c r="G1884" s="269"/>
      <c r="H1884" s="275"/>
      <c r="J1884" s="271"/>
      <c r="L1884" s="269" t="str">
        <f t="shared" si="116"/>
        <v/>
      </c>
      <c r="M1884">
        <v>1884</v>
      </c>
      <c r="N1884" s="272" t="s">
        <v>170</v>
      </c>
      <c r="O1884">
        <v>1884</v>
      </c>
      <c r="P1884" s="266"/>
      <c r="Q1884">
        <f t="shared" si="119"/>
        <v>1884</v>
      </c>
    </row>
    <row r="1885" spans="2:17">
      <c r="B1885">
        <f t="shared" si="118"/>
        <v>1885</v>
      </c>
      <c r="C1885" s="266">
        <v>43738</v>
      </c>
      <c r="E1885" s="269">
        <v>43738</v>
      </c>
      <c r="G1885" s="269" t="s">
        <v>223</v>
      </c>
      <c r="H1885" s="275">
        <v>2019</v>
      </c>
      <c r="J1885" s="271">
        <v>2014</v>
      </c>
      <c r="L1885" s="269" t="str">
        <f t="shared" si="116"/>
        <v>30.09.2014</v>
      </c>
      <c r="M1885">
        <v>1885</v>
      </c>
      <c r="N1885" s="272" t="s">
        <v>576</v>
      </c>
      <c r="O1885">
        <v>1885</v>
      </c>
      <c r="P1885" s="266">
        <f t="shared" si="117"/>
        <v>41912</v>
      </c>
      <c r="Q1885">
        <f t="shared" si="119"/>
        <v>1885</v>
      </c>
    </row>
    <row r="1886" spans="2:17">
      <c r="B1886">
        <f t="shared" si="118"/>
        <v>1886</v>
      </c>
      <c r="C1886" s="266">
        <v>44553</v>
      </c>
      <c r="E1886" s="269">
        <v>44553</v>
      </c>
      <c r="G1886" s="269" t="s">
        <v>432</v>
      </c>
      <c r="H1886" s="275">
        <v>2021</v>
      </c>
      <c r="J1886" s="271">
        <v>2016</v>
      </c>
      <c r="L1886" s="269" t="str">
        <f t="shared" si="116"/>
        <v>23.12.2016</v>
      </c>
      <c r="M1886">
        <v>1886</v>
      </c>
      <c r="N1886" s="272" t="s">
        <v>987</v>
      </c>
      <c r="O1886">
        <v>1886</v>
      </c>
      <c r="P1886" s="266">
        <f t="shared" si="117"/>
        <v>42727</v>
      </c>
      <c r="Q1886">
        <f t="shared" si="119"/>
        <v>1886</v>
      </c>
    </row>
    <row r="1887" spans="2:17">
      <c r="B1887">
        <f t="shared" si="118"/>
        <v>1887</v>
      </c>
      <c r="C1887" s="266">
        <v>43007</v>
      </c>
      <c r="E1887" s="269">
        <v>43007</v>
      </c>
      <c r="G1887" s="269" t="s">
        <v>400</v>
      </c>
      <c r="H1887" s="275">
        <v>2017</v>
      </c>
      <c r="J1887" s="271">
        <v>2014</v>
      </c>
      <c r="L1887" s="269" t="str">
        <f t="shared" si="116"/>
        <v>29.09.2014</v>
      </c>
      <c r="M1887">
        <v>1887</v>
      </c>
      <c r="N1887" s="272" t="s">
        <v>772</v>
      </c>
      <c r="O1887">
        <v>1887</v>
      </c>
      <c r="P1887" s="266">
        <f t="shared" si="117"/>
        <v>41911</v>
      </c>
      <c r="Q1887">
        <f t="shared" si="119"/>
        <v>1887</v>
      </c>
    </row>
    <row r="1888" spans="2:17">
      <c r="B1888">
        <f t="shared" si="118"/>
        <v>1888</v>
      </c>
      <c r="C1888" s="266">
        <v>42728</v>
      </c>
      <c r="E1888" s="269">
        <v>42728</v>
      </c>
      <c r="G1888" s="269" t="s">
        <v>228</v>
      </c>
      <c r="H1888" s="275">
        <v>2016</v>
      </c>
      <c r="J1888" s="271">
        <v>2013</v>
      </c>
      <c r="L1888" s="269" t="str">
        <f t="shared" si="116"/>
        <v>24.12.2013</v>
      </c>
      <c r="M1888">
        <v>1888</v>
      </c>
      <c r="N1888" s="272" t="s">
        <v>1092</v>
      </c>
      <c r="O1888">
        <v>1888</v>
      </c>
      <c r="P1888" s="266">
        <f t="shared" si="117"/>
        <v>41632</v>
      </c>
      <c r="Q1888">
        <f t="shared" si="119"/>
        <v>1888</v>
      </c>
    </row>
    <row r="1889" spans="2:17">
      <c r="B1889">
        <f t="shared" si="118"/>
        <v>1889</v>
      </c>
      <c r="C1889" s="266">
        <v>42748</v>
      </c>
      <c r="E1889" s="269">
        <v>42748</v>
      </c>
      <c r="G1889" s="269" t="s">
        <v>266</v>
      </c>
      <c r="H1889" s="275">
        <v>2017</v>
      </c>
      <c r="J1889" s="271">
        <v>2014</v>
      </c>
      <c r="L1889" s="269" t="str">
        <f t="shared" si="116"/>
        <v>13.01.2014</v>
      </c>
      <c r="M1889">
        <v>1889</v>
      </c>
      <c r="N1889" s="272" t="s">
        <v>1167</v>
      </c>
      <c r="O1889">
        <v>1889</v>
      </c>
      <c r="P1889" s="266">
        <f t="shared" si="117"/>
        <v>41652</v>
      </c>
      <c r="Q1889">
        <f t="shared" si="119"/>
        <v>1889</v>
      </c>
    </row>
    <row r="1890" spans="2:17">
      <c r="B1890">
        <f t="shared" si="118"/>
        <v>1890</v>
      </c>
      <c r="C1890" s="266">
        <v>42962</v>
      </c>
      <c r="E1890" s="269">
        <v>42962</v>
      </c>
      <c r="G1890" s="269" t="s">
        <v>335</v>
      </c>
      <c r="H1890" s="275">
        <v>2017</v>
      </c>
      <c r="J1890" s="271">
        <v>2014</v>
      </c>
      <c r="L1890" s="269" t="str">
        <f t="shared" si="116"/>
        <v>15.08.2014</v>
      </c>
      <c r="M1890">
        <v>1890</v>
      </c>
      <c r="N1890" s="272" t="s">
        <v>684</v>
      </c>
      <c r="O1890">
        <v>1890</v>
      </c>
      <c r="P1890" s="266">
        <f t="shared" si="117"/>
        <v>41866</v>
      </c>
      <c r="Q1890">
        <f t="shared" si="119"/>
        <v>1890</v>
      </c>
    </row>
    <row r="1891" spans="2:17">
      <c r="B1891">
        <f t="shared" si="118"/>
        <v>1891</v>
      </c>
      <c r="C1891" s="266">
        <v>42780</v>
      </c>
      <c r="E1891" s="269">
        <v>42780</v>
      </c>
      <c r="G1891" s="269" t="s">
        <v>239</v>
      </c>
      <c r="H1891" s="275">
        <v>2017</v>
      </c>
      <c r="J1891" s="271">
        <v>2012</v>
      </c>
      <c r="L1891" s="269" t="str">
        <f t="shared" si="116"/>
        <v>14.02.2012</v>
      </c>
      <c r="M1891">
        <v>1891</v>
      </c>
      <c r="N1891" s="272" t="s">
        <v>571</v>
      </c>
      <c r="O1891">
        <v>1891</v>
      </c>
      <c r="P1891" s="266">
        <f t="shared" si="117"/>
        <v>40953</v>
      </c>
      <c r="Q1891">
        <f t="shared" si="119"/>
        <v>1891</v>
      </c>
    </row>
    <row r="1892" spans="2:17">
      <c r="B1892">
        <f t="shared" si="118"/>
        <v>1892</v>
      </c>
      <c r="C1892" s="266"/>
      <c r="E1892" s="269"/>
      <c r="G1892" s="269"/>
      <c r="H1892" s="275"/>
      <c r="J1892" s="271"/>
      <c r="L1892" s="269" t="str">
        <f t="shared" si="116"/>
        <v/>
      </c>
      <c r="M1892">
        <v>1892</v>
      </c>
      <c r="N1892" s="272" t="s">
        <v>170</v>
      </c>
      <c r="O1892">
        <v>1892</v>
      </c>
      <c r="P1892" s="266"/>
      <c r="Q1892">
        <f t="shared" si="119"/>
        <v>1892</v>
      </c>
    </row>
    <row r="1893" spans="2:17">
      <c r="B1893">
        <f t="shared" si="118"/>
        <v>1893</v>
      </c>
      <c r="C1893" s="266">
        <v>43787</v>
      </c>
      <c r="E1893" s="269">
        <v>43787</v>
      </c>
      <c r="G1893" s="269" t="s">
        <v>309</v>
      </c>
      <c r="H1893" s="275">
        <v>2019</v>
      </c>
      <c r="J1893" s="271">
        <v>2014</v>
      </c>
      <c r="L1893" s="269" t="str">
        <f t="shared" si="116"/>
        <v>18.11.2014</v>
      </c>
      <c r="M1893">
        <v>1893</v>
      </c>
      <c r="N1893" s="272" t="s">
        <v>649</v>
      </c>
      <c r="O1893">
        <v>1893</v>
      </c>
      <c r="P1893" s="266">
        <f t="shared" si="117"/>
        <v>41961</v>
      </c>
      <c r="Q1893">
        <f t="shared" si="119"/>
        <v>1893</v>
      </c>
    </row>
    <row r="1894" spans="2:17">
      <c r="B1894">
        <f t="shared" si="118"/>
        <v>1894</v>
      </c>
      <c r="C1894" s="266">
        <v>42786</v>
      </c>
      <c r="E1894" s="269">
        <v>42786</v>
      </c>
      <c r="G1894" s="269" t="s">
        <v>513</v>
      </c>
      <c r="H1894" s="275">
        <v>2017</v>
      </c>
      <c r="J1894" s="271">
        <v>2014</v>
      </c>
      <c r="L1894" s="269" t="str">
        <f t="shared" si="116"/>
        <v>20.02.2014</v>
      </c>
      <c r="M1894">
        <v>1894</v>
      </c>
      <c r="N1894" s="272" t="s">
        <v>1093</v>
      </c>
      <c r="O1894">
        <v>1894</v>
      </c>
      <c r="P1894" s="266">
        <f t="shared" si="117"/>
        <v>41690</v>
      </c>
      <c r="Q1894">
        <f t="shared" si="119"/>
        <v>1894</v>
      </c>
    </row>
    <row r="1895" spans="2:17">
      <c r="B1895">
        <f t="shared" si="118"/>
        <v>1895</v>
      </c>
      <c r="C1895" s="266">
        <v>42829</v>
      </c>
      <c r="E1895" s="269">
        <v>42829</v>
      </c>
      <c r="G1895" s="269" t="s">
        <v>413</v>
      </c>
      <c r="H1895" s="275">
        <v>2017</v>
      </c>
      <c r="J1895" s="271">
        <v>2014</v>
      </c>
      <c r="L1895" s="269" t="str">
        <f t="shared" si="116"/>
        <v>04.04.2014</v>
      </c>
      <c r="M1895">
        <v>1895</v>
      </c>
      <c r="N1895" s="272" t="s">
        <v>855</v>
      </c>
      <c r="O1895">
        <v>1895</v>
      </c>
      <c r="P1895" s="266">
        <f t="shared" si="117"/>
        <v>41733</v>
      </c>
      <c r="Q1895">
        <f t="shared" si="119"/>
        <v>1895</v>
      </c>
    </row>
    <row r="1896" spans="2:17">
      <c r="B1896">
        <f t="shared" si="118"/>
        <v>1896</v>
      </c>
      <c r="C1896" s="266">
        <v>42839</v>
      </c>
      <c r="E1896" s="269">
        <v>42839</v>
      </c>
      <c r="G1896" s="269" t="s">
        <v>403</v>
      </c>
      <c r="H1896" s="275">
        <v>2017</v>
      </c>
      <c r="J1896" s="271">
        <v>2014</v>
      </c>
      <c r="L1896" s="269" t="str">
        <f t="shared" si="116"/>
        <v>14.04.2014</v>
      </c>
      <c r="M1896">
        <v>1896</v>
      </c>
      <c r="N1896" s="272" t="s">
        <v>1168</v>
      </c>
      <c r="O1896">
        <v>1896</v>
      </c>
      <c r="P1896" s="266">
        <f t="shared" si="117"/>
        <v>41743</v>
      </c>
      <c r="Q1896">
        <f t="shared" si="119"/>
        <v>1896</v>
      </c>
    </row>
    <row r="1897" spans="2:17">
      <c r="B1897">
        <f t="shared" si="118"/>
        <v>1897</v>
      </c>
      <c r="C1897" s="266">
        <v>43638</v>
      </c>
      <c r="E1897" s="269">
        <v>43638</v>
      </c>
      <c r="G1897" s="269" t="s">
        <v>300</v>
      </c>
      <c r="H1897" s="275">
        <v>2019</v>
      </c>
      <c r="J1897" s="271">
        <v>2016</v>
      </c>
      <c r="L1897" s="269" t="str">
        <f t="shared" si="116"/>
        <v>22.06.2016</v>
      </c>
      <c r="M1897">
        <v>1897</v>
      </c>
      <c r="N1897" s="272" t="s">
        <v>640</v>
      </c>
      <c r="O1897">
        <v>1897</v>
      </c>
      <c r="P1897" s="266">
        <f t="shared" si="117"/>
        <v>42543</v>
      </c>
      <c r="Q1897">
        <f t="shared" si="119"/>
        <v>1897</v>
      </c>
    </row>
    <row r="1898" spans="2:17">
      <c r="B1898">
        <f t="shared" si="118"/>
        <v>1898</v>
      </c>
      <c r="C1898" s="266">
        <v>42484</v>
      </c>
      <c r="E1898" s="269">
        <v>42484</v>
      </c>
      <c r="G1898" s="269" t="s">
        <v>388</v>
      </c>
      <c r="H1898" s="275">
        <v>2016</v>
      </c>
      <c r="J1898" s="271">
        <v>2013</v>
      </c>
      <c r="L1898" s="269" t="str">
        <f t="shared" si="116"/>
        <v>24.04.2013</v>
      </c>
      <c r="M1898">
        <v>1898</v>
      </c>
      <c r="N1898" s="272" t="s">
        <v>757</v>
      </c>
      <c r="O1898">
        <v>1898</v>
      </c>
      <c r="P1898" s="266">
        <f t="shared" si="117"/>
        <v>41388</v>
      </c>
      <c r="Q1898">
        <f t="shared" si="119"/>
        <v>1898</v>
      </c>
    </row>
    <row r="1899" spans="2:17">
      <c r="B1899">
        <f t="shared" si="118"/>
        <v>1899</v>
      </c>
      <c r="C1899" s="266">
        <v>42957</v>
      </c>
      <c r="E1899" s="269">
        <v>42957</v>
      </c>
      <c r="G1899" s="269" t="s">
        <v>219</v>
      </c>
      <c r="H1899" s="275">
        <v>2017</v>
      </c>
      <c r="J1899" s="271">
        <v>2012</v>
      </c>
      <c r="L1899" s="269" t="str">
        <f t="shared" si="116"/>
        <v>10.08.2012</v>
      </c>
      <c r="M1899">
        <v>1899</v>
      </c>
      <c r="N1899" s="272" t="s">
        <v>1331</v>
      </c>
      <c r="O1899">
        <v>1899</v>
      </c>
      <c r="P1899" s="266">
        <f t="shared" si="117"/>
        <v>41131</v>
      </c>
      <c r="Q1899">
        <f t="shared" si="119"/>
        <v>1899</v>
      </c>
    </row>
    <row r="1900" spans="2:17">
      <c r="B1900">
        <f t="shared" si="118"/>
        <v>1900</v>
      </c>
      <c r="C1900" s="266">
        <v>42957</v>
      </c>
      <c r="E1900" s="269">
        <v>42957</v>
      </c>
      <c r="G1900" s="269" t="s">
        <v>219</v>
      </c>
      <c r="H1900" s="275">
        <v>2017</v>
      </c>
      <c r="J1900" s="271">
        <v>2012</v>
      </c>
      <c r="L1900" s="269" t="str">
        <f t="shared" si="116"/>
        <v>10.08.2012</v>
      </c>
      <c r="M1900">
        <v>1900</v>
      </c>
      <c r="N1900" s="272" t="s">
        <v>1331</v>
      </c>
      <c r="O1900">
        <v>1900</v>
      </c>
      <c r="P1900" s="266">
        <f t="shared" si="117"/>
        <v>41131</v>
      </c>
      <c r="Q1900">
        <f t="shared" si="119"/>
        <v>1900</v>
      </c>
    </row>
    <row r="1901" spans="2:17">
      <c r="B1901">
        <f t="shared" si="118"/>
        <v>1901</v>
      </c>
      <c r="C1901" s="266">
        <v>43615</v>
      </c>
      <c r="E1901" s="269">
        <v>43615</v>
      </c>
      <c r="G1901" s="269" t="s">
        <v>241</v>
      </c>
      <c r="H1901" s="275">
        <v>2019</v>
      </c>
      <c r="J1901" s="271">
        <v>2016</v>
      </c>
      <c r="L1901" s="269" t="str">
        <f t="shared" si="116"/>
        <v>30.05.2016</v>
      </c>
      <c r="M1901">
        <v>1901</v>
      </c>
      <c r="N1901" s="272" t="s">
        <v>572</v>
      </c>
      <c r="O1901">
        <v>1901</v>
      </c>
      <c r="P1901" s="266">
        <f t="shared" si="117"/>
        <v>42520</v>
      </c>
      <c r="Q1901">
        <f t="shared" si="119"/>
        <v>1901</v>
      </c>
    </row>
    <row r="1902" spans="2:17">
      <c r="B1902">
        <f t="shared" si="118"/>
        <v>1902</v>
      </c>
      <c r="C1902" s="266">
        <v>43008</v>
      </c>
      <c r="E1902" s="269">
        <v>43008</v>
      </c>
      <c r="G1902" s="269" t="s">
        <v>223</v>
      </c>
      <c r="H1902" s="275">
        <v>2017</v>
      </c>
      <c r="J1902" s="271">
        <v>2014</v>
      </c>
      <c r="L1902" s="269" t="str">
        <f t="shared" si="116"/>
        <v>30.09.2014</v>
      </c>
      <c r="M1902">
        <v>1902</v>
      </c>
      <c r="N1902" s="272" t="s">
        <v>576</v>
      </c>
      <c r="O1902">
        <v>1902</v>
      </c>
      <c r="P1902" s="266">
        <f t="shared" si="117"/>
        <v>41912</v>
      </c>
      <c r="Q1902">
        <f t="shared" si="119"/>
        <v>1902</v>
      </c>
    </row>
    <row r="1903" spans="2:17">
      <c r="B1903">
        <f t="shared" si="118"/>
        <v>1903</v>
      </c>
      <c r="C1903" s="266">
        <v>43016</v>
      </c>
      <c r="E1903" s="269">
        <v>43016</v>
      </c>
      <c r="G1903" s="269" t="s">
        <v>475</v>
      </c>
      <c r="H1903" s="275">
        <v>2017</v>
      </c>
      <c r="J1903" s="271">
        <v>2014</v>
      </c>
      <c r="L1903" s="269" t="str">
        <f t="shared" si="116"/>
        <v>08.10.2014</v>
      </c>
      <c r="M1903">
        <v>1903</v>
      </c>
      <c r="N1903" s="272" t="s">
        <v>1169</v>
      </c>
      <c r="O1903">
        <v>1903</v>
      </c>
      <c r="P1903" s="266">
        <f t="shared" si="117"/>
        <v>41920</v>
      </c>
      <c r="Q1903">
        <f t="shared" si="119"/>
        <v>1903</v>
      </c>
    </row>
    <row r="1904" spans="2:17">
      <c r="B1904">
        <f t="shared" si="118"/>
        <v>1904</v>
      </c>
      <c r="C1904" s="266">
        <v>43787</v>
      </c>
      <c r="E1904" s="269">
        <v>43787</v>
      </c>
      <c r="G1904" s="269" t="s">
        <v>309</v>
      </c>
      <c r="H1904" s="275">
        <v>2019</v>
      </c>
      <c r="J1904" s="271">
        <v>2014</v>
      </c>
      <c r="L1904" s="269" t="str">
        <f t="shared" si="116"/>
        <v>18.11.2014</v>
      </c>
      <c r="M1904">
        <v>1904</v>
      </c>
      <c r="N1904" s="272" t="s">
        <v>649</v>
      </c>
      <c r="O1904">
        <v>1904</v>
      </c>
      <c r="P1904" s="266">
        <f t="shared" si="117"/>
        <v>41961</v>
      </c>
      <c r="Q1904">
        <f t="shared" si="119"/>
        <v>1904</v>
      </c>
    </row>
    <row r="1905" spans="2:17">
      <c r="B1905">
        <f t="shared" si="118"/>
        <v>1905</v>
      </c>
      <c r="C1905" s="266"/>
      <c r="E1905" s="269"/>
      <c r="G1905" s="269"/>
      <c r="H1905" s="275"/>
      <c r="J1905" s="271"/>
      <c r="L1905" s="269" t="str">
        <f t="shared" si="116"/>
        <v/>
      </c>
      <c r="M1905">
        <v>1905</v>
      </c>
      <c r="N1905" s="272" t="s">
        <v>170</v>
      </c>
      <c r="O1905">
        <v>1905</v>
      </c>
      <c r="P1905" s="266"/>
      <c r="Q1905">
        <f t="shared" si="119"/>
        <v>1905</v>
      </c>
    </row>
    <row r="1906" spans="2:17">
      <c r="B1906">
        <f t="shared" si="118"/>
        <v>1906</v>
      </c>
      <c r="C1906" s="266">
        <v>43045</v>
      </c>
      <c r="E1906" s="269">
        <v>43045</v>
      </c>
      <c r="G1906" s="269" t="s">
        <v>263</v>
      </c>
      <c r="H1906" s="275">
        <v>2017</v>
      </c>
      <c r="J1906" s="271">
        <v>2014</v>
      </c>
      <c r="L1906" s="269" t="str">
        <f t="shared" si="116"/>
        <v>06.11.2014</v>
      </c>
      <c r="M1906">
        <v>1906</v>
      </c>
      <c r="N1906" s="272" t="s">
        <v>946</v>
      </c>
      <c r="O1906">
        <v>1906</v>
      </c>
      <c r="P1906" s="266">
        <f t="shared" si="117"/>
        <v>41949</v>
      </c>
      <c r="Q1906">
        <f t="shared" si="119"/>
        <v>1906</v>
      </c>
    </row>
    <row r="1907" spans="2:17">
      <c r="B1907">
        <f t="shared" si="118"/>
        <v>1907</v>
      </c>
      <c r="C1907" s="266">
        <v>43067</v>
      </c>
      <c r="E1907" s="269">
        <v>43067</v>
      </c>
      <c r="G1907" s="269" t="s">
        <v>314</v>
      </c>
      <c r="H1907" s="275">
        <v>2017</v>
      </c>
      <c r="J1907" s="271">
        <v>2014</v>
      </c>
      <c r="L1907" s="269" t="str">
        <f t="shared" si="116"/>
        <v>28.11.2014</v>
      </c>
      <c r="M1907">
        <v>1907</v>
      </c>
      <c r="N1907" s="272" t="s">
        <v>657</v>
      </c>
      <c r="O1907">
        <v>1907</v>
      </c>
      <c r="P1907" s="266">
        <f t="shared" si="117"/>
        <v>41971</v>
      </c>
      <c r="Q1907">
        <f t="shared" si="119"/>
        <v>1907</v>
      </c>
    </row>
    <row r="1908" spans="2:17">
      <c r="B1908">
        <f t="shared" si="118"/>
        <v>1908</v>
      </c>
      <c r="C1908" s="266">
        <v>43824</v>
      </c>
      <c r="E1908" s="269">
        <v>43824</v>
      </c>
      <c r="G1908" s="269" t="s">
        <v>337</v>
      </c>
      <c r="H1908" s="275">
        <v>2019</v>
      </c>
      <c r="J1908" s="271">
        <v>2014</v>
      </c>
      <c r="L1908" s="269" t="str">
        <f t="shared" si="116"/>
        <v>25.12.2014</v>
      </c>
      <c r="M1908">
        <v>1908</v>
      </c>
      <c r="N1908" s="272" t="s">
        <v>935</v>
      </c>
      <c r="O1908">
        <v>1908</v>
      </c>
      <c r="P1908" s="266">
        <f t="shared" si="117"/>
        <v>41998</v>
      </c>
      <c r="Q1908">
        <f t="shared" si="119"/>
        <v>1908</v>
      </c>
    </row>
    <row r="1909" spans="2:17">
      <c r="B1909">
        <f t="shared" si="118"/>
        <v>1909</v>
      </c>
      <c r="C1909" s="266">
        <v>43885</v>
      </c>
      <c r="E1909" s="269">
        <v>43885</v>
      </c>
      <c r="G1909" s="269" t="s">
        <v>271</v>
      </c>
      <c r="H1909" s="275">
        <v>2020</v>
      </c>
      <c r="J1909" s="271">
        <v>2015</v>
      </c>
      <c r="L1909" s="269" t="str">
        <f t="shared" si="116"/>
        <v>24.02.2015</v>
      </c>
      <c r="M1909">
        <v>1909</v>
      </c>
      <c r="N1909" s="272" t="s">
        <v>781</v>
      </c>
      <c r="O1909">
        <v>1909</v>
      </c>
      <c r="P1909" s="266">
        <f t="shared" si="117"/>
        <v>42059</v>
      </c>
      <c r="Q1909">
        <f t="shared" si="119"/>
        <v>1909</v>
      </c>
    </row>
    <row r="1910" spans="2:17">
      <c r="B1910">
        <f t="shared" si="118"/>
        <v>1910</v>
      </c>
      <c r="C1910" s="266">
        <v>43861</v>
      </c>
      <c r="E1910" s="269">
        <v>43861</v>
      </c>
      <c r="G1910" s="269" t="s">
        <v>207</v>
      </c>
      <c r="H1910" s="275">
        <v>2020</v>
      </c>
      <c r="J1910" s="271">
        <v>2015</v>
      </c>
      <c r="L1910" s="269" t="str">
        <f t="shared" si="116"/>
        <v>31.01.2015</v>
      </c>
      <c r="M1910">
        <v>1910</v>
      </c>
      <c r="N1910" s="272" t="s">
        <v>758</v>
      </c>
      <c r="O1910">
        <v>1910</v>
      </c>
      <c r="P1910" s="266">
        <f t="shared" si="117"/>
        <v>42035</v>
      </c>
      <c r="Q1910">
        <f t="shared" si="119"/>
        <v>1910</v>
      </c>
    </row>
    <row r="1911" spans="2:17">
      <c r="B1911">
        <f t="shared" si="118"/>
        <v>1911</v>
      </c>
      <c r="C1911" s="266">
        <v>43155</v>
      </c>
      <c r="E1911" s="269">
        <v>43155</v>
      </c>
      <c r="G1911" s="269" t="s">
        <v>271</v>
      </c>
      <c r="H1911" s="275">
        <v>2018</v>
      </c>
      <c r="J1911" s="271">
        <v>2015</v>
      </c>
      <c r="L1911" s="269" t="str">
        <f t="shared" si="116"/>
        <v>24.02.2015</v>
      </c>
      <c r="M1911">
        <v>1911</v>
      </c>
      <c r="N1911" s="272" t="s">
        <v>781</v>
      </c>
      <c r="O1911">
        <v>1911</v>
      </c>
      <c r="P1911" s="266">
        <f t="shared" si="117"/>
        <v>42059</v>
      </c>
      <c r="Q1911">
        <f t="shared" si="119"/>
        <v>1911</v>
      </c>
    </row>
    <row r="1912" spans="2:17">
      <c r="B1912">
        <f t="shared" si="118"/>
        <v>1912</v>
      </c>
      <c r="C1912" s="266">
        <v>44271</v>
      </c>
      <c r="E1912" s="269">
        <v>44271</v>
      </c>
      <c r="G1912" s="269" t="s">
        <v>322</v>
      </c>
      <c r="H1912" s="275">
        <v>2021</v>
      </c>
      <c r="J1912" s="271">
        <v>2016</v>
      </c>
      <c r="L1912" s="269" t="str">
        <f t="shared" si="116"/>
        <v>16.03.2016</v>
      </c>
      <c r="M1912">
        <v>1912</v>
      </c>
      <c r="N1912" s="272" t="s">
        <v>1522</v>
      </c>
      <c r="O1912">
        <v>1912</v>
      </c>
      <c r="P1912" s="266">
        <f t="shared" si="117"/>
        <v>42445</v>
      </c>
      <c r="Q1912">
        <f t="shared" si="119"/>
        <v>1912</v>
      </c>
    </row>
    <row r="1913" spans="2:17">
      <c r="B1913">
        <f t="shared" si="118"/>
        <v>1913</v>
      </c>
      <c r="C1913" s="266">
        <v>43943</v>
      </c>
      <c r="E1913" s="269">
        <v>43943</v>
      </c>
      <c r="G1913" s="269" t="s">
        <v>425</v>
      </c>
      <c r="H1913" s="275">
        <v>2020</v>
      </c>
      <c r="J1913" s="271">
        <v>2015</v>
      </c>
      <c r="L1913" s="269" t="str">
        <f t="shared" si="116"/>
        <v>22.04.2015</v>
      </c>
      <c r="M1913">
        <v>1913</v>
      </c>
      <c r="N1913" s="272" t="s">
        <v>1205</v>
      </c>
      <c r="O1913">
        <v>1913</v>
      </c>
      <c r="P1913" s="266">
        <f t="shared" si="117"/>
        <v>42116</v>
      </c>
      <c r="Q1913">
        <f t="shared" si="119"/>
        <v>1913</v>
      </c>
    </row>
    <row r="1914" spans="2:17">
      <c r="B1914">
        <f t="shared" si="118"/>
        <v>1914</v>
      </c>
      <c r="C1914" s="266">
        <v>43959</v>
      </c>
      <c r="E1914" s="269">
        <v>43959</v>
      </c>
      <c r="G1914" s="269" t="s">
        <v>449</v>
      </c>
      <c r="H1914" s="275">
        <v>2020</v>
      </c>
      <c r="J1914" s="271">
        <v>2015</v>
      </c>
      <c r="L1914" s="269" t="str">
        <f t="shared" si="116"/>
        <v>08.05.2015</v>
      </c>
      <c r="M1914">
        <v>1914</v>
      </c>
      <c r="N1914" s="272" t="s">
        <v>966</v>
      </c>
      <c r="O1914">
        <v>1914</v>
      </c>
      <c r="P1914" s="266">
        <f t="shared" si="117"/>
        <v>42132</v>
      </c>
      <c r="Q1914">
        <f t="shared" si="119"/>
        <v>1914</v>
      </c>
    </row>
    <row r="1915" spans="2:17">
      <c r="B1915">
        <f t="shared" si="118"/>
        <v>1915</v>
      </c>
      <c r="C1915" s="266">
        <v>43228</v>
      </c>
      <c r="E1915" s="269">
        <v>43228</v>
      </c>
      <c r="G1915" s="269" t="s">
        <v>449</v>
      </c>
      <c r="H1915" s="275">
        <v>2018</v>
      </c>
      <c r="J1915" s="271">
        <v>2015</v>
      </c>
      <c r="L1915" s="269" t="str">
        <f t="shared" si="116"/>
        <v>08.05.2015</v>
      </c>
      <c r="M1915">
        <v>1915</v>
      </c>
      <c r="N1915" s="272" t="s">
        <v>966</v>
      </c>
      <c r="O1915">
        <v>1915</v>
      </c>
      <c r="P1915" s="266">
        <f t="shared" si="117"/>
        <v>42132</v>
      </c>
      <c r="Q1915">
        <f t="shared" si="119"/>
        <v>1915</v>
      </c>
    </row>
    <row r="1916" spans="2:17">
      <c r="B1916">
        <f t="shared" si="118"/>
        <v>1916</v>
      </c>
      <c r="C1916" s="266">
        <v>43261</v>
      </c>
      <c r="E1916" s="269">
        <v>43261</v>
      </c>
      <c r="G1916" s="269" t="s">
        <v>251</v>
      </c>
      <c r="H1916" s="275">
        <v>2018</v>
      </c>
      <c r="J1916" s="271">
        <v>2015</v>
      </c>
      <c r="L1916" s="269" t="str">
        <f t="shared" si="116"/>
        <v>10.06.2015</v>
      </c>
      <c r="M1916">
        <v>1916</v>
      </c>
      <c r="N1916" s="272" t="s">
        <v>1120</v>
      </c>
      <c r="O1916">
        <v>1916</v>
      </c>
      <c r="P1916" s="266">
        <f t="shared" si="117"/>
        <v>42165</v>
      </c>
      <c r="Q1916">
        <f t="shared" si="119"/>
        <v>1916</v>
      </c>
    </row>
    <row r="1917" spans="2:17">
      <c r="B1917">
        <f t="shared" si="118"/>
        <v>1917</v>
      </c>
      <c r="C1917" s="266">
        <v>44007</v>
      </c>
      <c r="E1917" s="269">
        <v>44007</v>
      </c>
      <c r="G1917" s="269" t="s">
        <v>192</v>
      </c>
      <c r="H1917" s="275">
        <v>2020</v>
      </c>
      <c r="J1917" s="271">
        <v>2015</v>
      </c>
      <c r="L1917" s="269" t="str">
        <f t="shared" si="116"/>
        <v>25.06.2015</v>
      </c>
      <c r="M1917">
        <v>1917</v>
      </c>
      <c r="N1917" s="272" t="s">
        <v>1404</v>
      </c>
      <c r="O1917">
        <v>1917</v>
      </c>
      <c r="P1917" s="266">
        <f t="shared" si="117"/>
        <v>42180</v>
      </c>
      <c r="Q1917">
        <f t="shared" si="119"/>
        <v>1917</v>
      </c>
    </row>
    <row r="1918" spans="2:17">
      <c r="B1918">
        <f t="shared" si="118"/>
        <v>1918</v>
      </c>
      <c r="C1918" s="266">
        <v>44008</v>
      </c>
      <c r="E1918" s="269">
        <v>44008</v>
      </c>
      <c r="G1918" s="269" t="s">
        <v>259</v>
      </c>
      <c r="H1918" s="275">
        <v>2020</v>
      </c>
      <c r="J1918" s="271">
        <v>2015</v>
      </c>
      <c r="L1918" s="269" t="str">
        <f t="shared" si="116"/>
        <v>26.06.2015</v>
      </c>
      <c r="M1918">
        <v>1918</v>
      </c>
      <c r="N1918" s="272" t="s">
        <v>593</v>
      </c>
      <c r="O1918">
        <v>1918</v>
      </c>
      <c r="P1918" s="266">
        <f t="shared" si="117"/>
        <v>42181</v>
      </c>
      <c r="Q1918">
        <f t="shared" si="119"/>
        <v>1918</v>
      </c>
    </row>
    <row r="1919" spans="2:17">
      <c r="B1919">
        <f t="shared" si="118"/>
        <v>1919</v>
      </c>
      <c r="C1919" s="266">
        <v>44011</v>
      </c>
      <c r="E1919" s="269">
        <v>44011</v>
      </c>
      <c r="G1919" s="269" t="s">
        <v>276</v>
      </c>
      <c r="H1919" s="275">
        <v>2020</v>
      </c>
      <c r="J1919" s="271">
        <v>2015</v>
      </c>
      <c r="L1919" s="269" t="str">
        <f t="shared" si="116"/>
        <v>29.06.2015</v>
      </c>
      <c r="M1919">
        <v>1919</v>
      </c>
      <c r="N1919" s="272" t="s">
        <v>926</v>
      </c>
      <c r="O1919">
        <v>1919</v>
      </c>
      <c r="P1919" s="266">
        <f t="shared" si="117"/>
        <v>42184</v>
      </c>
      <c r="Q1919">
        <f t="shared" si="119"/>
        <v>1919</v>
      </c>
    </row>
    <row r="1920" spans="2:17">
      <c r="B1920">
        <f t="shared" si="118"/>
        <v>1920</v>
      </c>
      <c r="C1920" s="266">
        <v>43280</v>
      </c>
      <c r="E1920" s="269">
        <v>43280</v>
      </c>
      <c r="G1920" s="269" t="s">
        <v>276</v>
      </c>
      <c r="H1920" s="275">
        <v>2018</v>
      </c>
      <c r="J1920" s="271">
        <v>2015</v>
      </c>
      <c r="L1920" s="269" t="str">
        <f t="shared" si="116"/>
        <v>29.06.2015</v>
      </c>
      <c r="M1920">
        <v>1920</v>
      </c>
      <c r="N1920" s="272" t="s">
        <v>926</v>
      </c>
      <c r="O1920">
        <v>1920</v>
      </c>
      <c r="P1920" s="266">
        <f t="shared" si="117"/>
        <v>42184</v>
      </c>
      <c r="Q1920">
        <f t="shared" si="119"/>
        <v>1920</v>
      </c>
    </row>
    <row r="1921" spans="2:17">
      <c r="B1921">
        <f t="shared" si="118"/>
        <v>1921</v>
      </c>
      <c r="C1921" s="266">
        <v>44011</v>
      </c>
      <c r="E1921" s="269">
        <v>44011</v>
      </c>
      <c r="G1921" s="269" t="s">
        <v>276</v>
      </c>
      <c r="H1921" s="275">
        <v>2020</v>
      </c>
      <c r="J1921" s="271">
        <v>2015</v>
      </c>
      <c r="L1921" s="269" t="str">
        <f t="shared" si="116"/>
        <v>29.06.2015</v>
      </c>
      <c r="M1921">
        <v>1921</v>
      </c>
      <c r="N1921" s="272" t="s">
        <v>926</v>
      </c>
      <c r="O1921">
        <v>1921</v>
      </c>
      <c r="P1921" s="266">
        <f t="shared" si="117"/>
        <v>42184</v>
      </c>
      <c r="Q1921">
        <f t="shared" si="119"/>
        <v>1921</v>
      </c>
    </row>
    <row r="1922" spans="2:17">
      <c r="B1922">
        <f t="shared" si="118"/>
        <v>1922</v>
      </c>
      <c r="C1922" s="266">
        <v>44104</v>
      </c>
      <c r="E1922" s="269">
        <v>44104</v>
      </c>
      <c r="G1922" s="269" t="s">
        <v>223</v>
      </c>
      <c r="H1922" s="275">
        <v>2020</v>
      </c>
      <c r="J1922" s="271">
        <v>2015</v>
      </c>
      <c r="L1922" s="269" t="str">
        <f t="shared" ref="L1922:L1985" si="120">CONCATENATE(G1922,J1922)</f>
        <v>30.09.2015</v>
      </c>
      <c r="M1922">
        <v>1922</v>
      </c>
      <c r="N1922" s="272" t="s">
        <v>556</v>
      </c>
      <c r="O1922">
        <v>1922</v>
      </c>
      <c r="P1922" s="266">
        <f t="shared" ref="P1922:P1985" si="121">VALUE(N1922)</f>
        <v>42277</v>
      </c>
      <c r="Q1922">
        <f t="shared" si="119"/>
        <v>1922</v>
      </c>
    </row>
    <row r="1923" spans="2:17">
      <c r="B1923">
        <f t="shared" ref="B1923:B1986" si="122">B1922+1</f>
        <v>1923</v>
      </c>
      <c r="C1923" s="266">
        <v>44040</v>
      </c>
      <c r="E1923" s="269">
        <v>44040</v>
      </c>
      <c r="G1923" s="269" t="s">
        <v>261</v>
      </c>
      <c r="H1923" s="275">
        <v>2020</v>
      </c>
      <c r="J1923" s="271">
        <v>2015</v>
      </c>
      <c r="L1923" s="269" t="str">
        <f t="shared" si="120"/>
        <v>28.07.2015</v>
      </c>
      <c r="M1923">
        <v>1923</v>
      </c>
      <c r="N1923" s="272" t="s">
        <v>597</v>
      </c>
      <c r="O1923">
        <v>1923</v>
      </c>
      <c r="P1923" s="266">
        <f t="shared" si="121"/>
        <v>42213</v>
      </c>
      <c r="Q1923">
        <f t="shared" ref="Q1923:Q1986" si="123">Q1922+1</f>
        <v>1923</v>
      </c>
    </row>
    <row r="1924" spans="2:17">
      <c r="B1924">
        <f t="shared" si="122"/>
        <v>1924</v>
      </c>
      <c r="C1924" s="266">
        <v>44043</v>
      </c>
      <c r="E1924" s="269">
        <v>44043</v>
      </c>
      <c r="G1924" s="269" t="s">
        <v>194</v>
      </c>
      <c r="H1924" s="275">
        <v>2020</v>
      </c>
      <c r="J1924" s="271">
        <v>2015</v>
      </c>
      <c r="L1924" s="269" t="str">
        <f t="shared" si="120"/>
        <v>31.07.2015</v>
      </c>
      <c r="M1924">
        <v>1924</v>
      </c>
      <c r="N1924" s="272" t="s">
        <v>968</v>
      </c>
      <c r="O1924">
        <v>1924</v>
      </c>
      <c r="P1924" s="266">
        <f t="shared" si="121"/>
        <v>42216</v>
      </c>
      <c r="Q1924">
        <f t="shared" si="123"/>
        <v>1924</v>
      </c>
    </row>
    <row r="1925" spans="2:17">
      <c r="B1925">
        <f t="shared" si="122"/>
        <v>1925</v>
      </c>
      <c r="C1925" s="266"/>
      <c r="E1925" s="269"/>
      <c r="G1925" s="269"/>
      <c r="H1925" s="275"/>
      <c r="J1925" s="271"/>
      <c r="L1925" s="269" t="str">
        <f t="shared" si="120"/>
        <v/>
      </c>
      <c r="M1925">
        <v>1925</v>
      </c>
      <c r="N1925" s="272" t="s">
        <v>170</v>
      </c>
      <c r="O1925">
        <v>1925</v>
      </c>
      <c r="P1925" s="266"/>
      <c r="Q1925">
        <f t="shared" si="123"/>
        <v>1925</v>
      </c>
    </row>
    <row r="1926" spans="2:17">
      <c r="B1926">
        <f t="shared" si="122"/>
        <v>1926</v>
      </c>
      <c r="C1926" s="266">
        <v>44062</v>
      </c>
      <c r="E1926" s="269">
        <v>44062</v>
      </c>
      <c r="G1926" s="269" t="s">
        <v>253</v>
      </c>
      <c r="H1926" s="275">
        <v>2020</v>
      </c>
      <c r="J1926" s="271">
        <v>2015</v>
      </c>
      <c r="L1926" s="269" t="str">
        <f t="shared" si="120"/>
        <v>19.08.2015</v>
      </c>
      <c r="M1926">
        <v>1926</v>
      </c>
      <c r="N1926" s="272" t="s">
        <v>969</v>
      </c>
      <c r="O1926">
        <v>1926</v>
      </c>
      <c r="P1926" s="266">
        <f t="shared" si="121"/>
        <v>42235</v>
      </c>
      <c r="Q1926">
        <f t="shared" si="123"/>
        <v>1926</v>
      </c>
    </row>
    <row r="1927" spans="2:17">
      <c r="B1927">
        <f t="shared" si="122"/>
        <v>1927</v>
      </c>
      <c r="C1927" s="266">
        <v>44061</v>
      </c>
      <c r="E1927" s="269">
        <v>44061</v>
      </c>
      <c r="G1927" s="269" t="s">
        <v>443</v>
      </c>
      <c r="H1927" s="275">
        <v>2020</v>
      </c>
      <c r="J1927" s="271">
        <v>2015</v>
      </c>
      <c r="L1927" s="269" t="str">
        <f t="shared" si="120"/>
        <v>18.08.2015</v>
      </c>
      <c r="M1927">
        <v>1927</v>
      </c>
      <c r="N1927" s="272" t="s">
        <v>850</v>
      </c>
      <c r="O1927">
        <v>1927</v>
      </c>
      <c r="P1927" s="266">
        <f t="shared" si="121"/>
        <v>42234</v>
      </c>
      <c r="Q1927">
        <f t="shared" si="123"/>
        <v>1927</v>
      </c>
    </row>
    <row r="1928" spans="2:17">
      <c r="B1928">
        <f t="shared" si="122"/>
        <v>1928</v>
      </c>
      <c r="C1928" s="266">
        <v>44072</v>
      </c>
      <c r="E1928" s="269">
        <v>44072</v>
      </c>
      <c r="G1928" s="269" t="s">
        <v>208</v>
      </c>
      <c r="H1928" s="275">
        <v>2020</v>
      </c>
      <c r="J1928" s="271">
        <v>2015</v>
      </c>
      <c r="L1928" s="269" t="str">
        <f t="shared" si="120"/>
        <v>29.08.2015</v>
      </c>
      <c r="M1928">
        <v>1928</v>
      </c>
      <c r="N1928" s="272" t="s">
        <v>1023</v>
      </c>
      <c r="O1928">
        <v>1928</v>
      </c>
      <c r="P1928" s="266">
        <f t="shared" si="121"/>
        <v>42245</v>
      </c>
      <c r="Q1928">
        <f t="shared" si="123"/>
        <v>1928</v>
      </c>
    </row>
    <row r="1929" spans="2:17">
      <c r="B1929">
        <f t="shared" si="122"/>
        <v>1929</v>
      </c>
      <c r="C1929" s="266">
        <v>44081</v>
      </c>
      <c r="E1929" s="269">
        <v>44081</v>
      </c>
      <c r="G1929" s="269" t="s">
        <v>260</v>
      </c>
      <c r="H1929" s="275">
        <v>2020</v>
      </c>
      <c r="J1929" s="271">
        <v>2015</v>
      </c>
      <c r="L1929" s="269" t="str">
        <f t="shared" si="120"/>
        <v>07.09.2015</v>
      </c>
      <c r="M1929">
        <v>1929</v>
      </c>
      <c r="N1929" s="272" t="s">
        <v>596</v>
      </c>
      <c r="O1929">
        <v>1929</v>
      </c>
      <c r="P1929" s="266">
        <f t="shared" si="121"/>
        <v>42254</v>
      </c>
      <c r="Q1929">
        <f t="shared" si="123"/>
        <v>1929</v>
      </c>
    </row>
    <row r="1930" spans="2:17">
      <c r="B1930">
        <f t="shared" si="122"/>
        <v>1930</v>
      </c>
      <c r="C1930" s="266">
        <v>44085</v>
      </c>
      <c r="E1930" s="269">
        <v>44085</v>
      </c>
      <c r="G1930" s="269" t="s">
        <v>509</v>
      </c>
      <c r="H1930" s="275">
        <v>2020</v>
      </c>
      <c r="J1930" s="271">
        <v>2015</v>
      </c>
      <c r="L1930" s="269" t="str">
        <f t="shared" si="120"/>
        <v>11.09.2015</v>
      </c>
      <c r="M1930">
        <v>1930</v>
      </c>
      <c r="N1930" s="272" t="s">
        <v>1306</v>
      </c>
      <c r="O1930">
        <v>1930</v>
      </c>
      <c r="P1930" s="266">
        <f t="shared" si="121"/>
        <v>42258</v>
      </c>
      <c r="Q1930">
        <f t="shared" si="123"/>
        <v>1930</v>
      </c>
    </row>
    <row r="1931" spans="2:17">
      <c r="B1931">
        <f t="shared" si="122"/>
        <v>1931</v>
      </c>
      <c r="C1931" s="266">
        <v>44022</v>
      </c>
      <c r="E1931" s="269">
        <v>44022</v>
      </c>
      <c r="G1931" s="269" t="s">
        <v>291</v>
      </c>
      <c r="H1931" s="275">
        <v>2020</v>
      </c>
      <c r="J1931" s="271">
        <v>2015</v>
      </c>
      <c r="L1931" s="269" t="str">
        <f t="shared" si="120"/>
        <v>10.07.2015</v>
      </c>
      <c r="M1931">
        <v>1931</v>
      </c>
      <c r="N1931" s="272" t="s">
        <v>632</v>
      </c>
      <c r="O1931">
        <v>1931</v>
      </c>
      <c r="P1931" s="266">
        <f t="shared" si="121"/>
        <v>42195</v>
      </c>
      <c r="Q1931">
        <f t="shared" si="123"/>
        <v>1931</v>
      </c>
    </row>
    <row r="1932" spans="2:17">
      <c r="B1932">
        <f t="shared" si="122"/>
        <v>1932</v>
      </c>
      <c r="C1932" s="266">
        <v>44072</v>
      </c>
      <c r="E1932" s="269">
        <v>44072</v>
      </c>
      <c r="G1932" s="269" t="s">
        <v>208</v>
      </c>
      <c r="H1932" s="275">
        <v>2020</v>
      </c>
      <c r="J1932" s="271">
        <v>2015</v>
      </c>
      <c r="L1932" s="269" t="str">
        <f t="shared" si="120"/>
        <v>29.08.2015</v>
      </c>
      <c r="M1932">
        <v>1932</v>
      </c>
      <c r="N1932" s="272" t="s">
        <v>1023</v>
      </c>
      <c r="O1932">
        <v>1932</v>
      </c>
      <c r="P1932" s="266">
        <f t="shared" si="121"/>
        <v>42245</v>
      </c>
      <c r="Q1932">
        <f t="shared" si="123"/>
        <v>1932</v>
      </c>
    </row>
    <row r="1933" spans="2:17">
      <c r="B1933">
        <f t="shared" si="122"/>
        <v>1933</v>
      </c>
      <c r="C1933" s="266">
        <v>43310</v>
      </c>
      <c r="E1933" s="269">
        <v>43310</v>
      </c>
      <c r="G1933" s="269" t="s">
        <v>343</v>
      </c>
      <c r="H1933" s="275">
        <v>2018</v>
      </c>
      <c r="J1933" s="271">
        <v>2015</v>
      </c>
      <c r="L1933" s="269" t="str">
        <f t="shared" si="120"/>
        <v>29.07.2015</v>
      </c>
      <c r="M1933">
        <v>1933</v>
      </c>
      <c r="N1933" s="272" t="s">
        <v>967</v>
      </c>
      <c r="O1933">
        <v>1933</v>
      </c>
      <c r="P1933" s="266">
        <f t="shared" si="121"/>
        <v>42214</v>
      </c>
      <c r="Q1933">
        <f t="shared" si="123"/>
        <v>1933</v>
      </c>
    </row>
    <row r="1934" spans="2:17">
      <c r="B1934">
        <f t="shared" si="122"/>
        <v>1934</v>
      </c>
      <c r="C1934" s="266">
        <v>44119</v>
      </c>
      <c r="E1934" s="269">
        <v>44119</v>
      </c>
      <c r="G1934" s="269" t="s">
        <v>507</v>
      </c>
      <c r="H1934" s="275">
        <v>2020</v>
      </c>
      <c r="J1934" s="271">
        <v>2015</v>
      </c>
      <c r="L1934" s="269" t="str">
        <f t="shared" si="120"/>
        <v>15.10.2015</v>
      </c>
      <c r="M1934">
        <v>1934</v>
      </c>
      <c r="N1934" s="272" t="s">
        <v>1523</v>
      </c>
      <c r="O1934">
        <v>1934</v>
      </c>
      <c r="P1934" s="266">
        <f t="shared" si="121"/>
        <v>42292</v>
      </c>
      <c r="Q1934">
        <f t="shared" si="123"/>
        <v>1934</v>
      </c>
    </row>
    <row r="1935" spans="2:17">
      <c r="B1935">
        <f t="shared" si="122"/>
        <v>1935</v>
      </c>
      <c r="C1935" s="266">
        <v>43386</v>
      </c>
      <c r="E1935" s="269">
        <v>43386</v>
      </c>
      <c r="G1935" s="269" t="s">
        <v>462</v>
      </c>
      <c r="H1935" s="275">
        <v>2018</v>
      </c>
      <c r="J1935" s="271">
        <v>2015</v>
      </c>
      <c r="L1935" s="269" t="str">
        <f t="shared" si="120"/>
        <v>13.10.2015</v>
      </c>
      <c r="M1935">
        <v>1935</v>
      </c>
      <c r="N1935" s="272" t="s">
        <v>1171</v>
      </c>
      <c r="O1935">
        <v>1935</v>
      </c>
      <c r="P1935" s="266">
        <f t="shared" si="121"/>
        <v>42290</v>
      </c>
      <c r="Q1935">
        <f t="shared" si="123"/>
        <v>1935</v>
      </c>
    </row>
    <row r="1936" spans="2:17">
      <c r="B1936">
        <f t="shared" si="122"/>
        <v>1936</v>
      </c>
      <c r="C1936" s="266">
        <v>44118</v>
      </c>
      <c r="E1936" s="269">
        <v>44118</v>
      </c>
      <c r="G1936" s="269" t="s">
        <v>375</v>
      </c>
      <c r="H1936" s="275">
        <v>2020</v>
      </c>
      <c r="J1936" s="271">
        <v>2015</v>
      </c>
      <c r="L1936" s="269" t="str">
        <f t="shared" si="120"/>
        <v>14.10.2015</v>
      </c>
      <c r="M1936">
        <v>1936</v>
      </c>
      <c r="N1936" s="272" t="s">
        <v>1285</v>
      </c>
      <c r="O1936">
        <v>1936</v>
      </c>
      <c r="P1936" s="266">
        <f t="shared" si="121"/>
        <v>42291</v>
      </c>
      <c r="Q1936">
        <f t="shared" si="123"/>
        <v>1936</v>
      </c>
    </row>
    <row r="1937" spans="2:17">
      <c r="B1937">
        <f t="shared" si="122"/>
        <v>1937</v>
      </c>
      <c r="C1937" s="266">
        <v>44104</v>
      </c>
      <c r="E1937" s="269">
        <v>44104</v>
      </c>
      <c r="G1937" s="269" t="s">
        <v>223</v>
      </c>
      <c r="H1937" s="275">
        <v>2020</v>
      </c>
      <c r="J1937" s="271">
        <v>2015</v>
      </c>
      <c r="L1937" s="269" t="str">
        <f t="shared" si="120"/>
        <v>30.09.2015</v>
      </c>
      <c r="M1937">
        <v>1937</v>
      </c>
      <c r="N1937" s="272" t="s">
        <v>556</v>
      </c>
      <c r="O1937">
        <v>1937</v>
      </c>
      <c r="P1937" s="266">
        <f t="shared" si="121"/>
        <v>42277</v>
      </c>
      <c r="Q1937">
        <f t="shared" si="123"/>
        <v>1937</v>
      </c>
    </row>
    <row r="1938" spans="2:17">
      <c r="B1938">
        <f t="shared" si="122"/>
        <v>1938</v>
      </c>
      <c r="C1938" s="266">
        <v>44071</v>
      </c>
      <c r="E1938" s="269">
        <v>44071</v>
      </c>
      <c r="G1938" s="269" t="s">
        <v>318</v>
      </c>
      <c r="H1938" s="275">
        <v>2020</v>
      </c>
      <c r="J1938" s="271">
        <v>2015</v>
      </c>
      <c r="L1938" s="269" t="str">
        <f t="shared" si="120"/>
        <v>28.08.2015</v>
      </c>
      <c r="M1938">
        <v>1938</v>
      </c>
      <c r="N1938" s="272" t="s">
        <v>894</v>
      </c>
      <c r="O1938">
        <v>1938</v>
      </c>
      <c r="P1938" s="266">
        <f t="shared" si="121"/>
        <v>42244</v>
      </c>
      <c r="Q1938">
        <f t="shared" si="123"/>
        <v>1938</v>
      </c>
    </row>
    <row r="1939" spans="2:17">
      <c r="B1939">
        <f t="shared" si="122"/>
        <v>1939</v>
      </c>
      <c r="C1939" s="266">
        <v>44040</v>
      </c>
      <c r="E1939" s="269">
        <v>44040</v>
      </c>
      <c r="G1939" s="269" t="s">
        <v>261</v>
      </c>
      <c r="H1939" s="275">
        <v>2020</v>
      </c>
      <c r="J1939" s="271">
        <v>2015</v>
      </c>
      <c r="L1939" s="269" t="str">
        <f t="shared" si="120"/>
        <v>28.07.2015</v>
      </c>
      <c r="M1939">
        <v>1939</v>
      </c>
      <c r="N1939" s="272" t="s">
        <v>597</v>
      </c>
      <c r="O1939">
        <v>1939</v>
      </c>
      <c r="P1939" s="266">
        <f t="shared" si="121"/>
        <v>42213</v>
      </c>
      <c r="Q1939">
        <f t="shared" si="123"/>
        <v>1939</v>
      </c>
    </row>
    <row r="1940" spans="2:17">
      <c r="B1940">
        <f t="shared" si="122"/>
        <v>1940</v>
      </c>
      <c r="C1940" s="266">
        <v>43080</v>
      </c>
      <c r="E1940" s="269">
        <v>43080</v>
      </c>
      <c r="G1940" s="269" t="s">
        <v>493</v>
      </c>
      <c r="H1940" s="275">
        <v>2017</v>
      </c>
      <c r="J1940" s="271">
        <v>2014</v>
      </c>
      <c r="L1940" s="269" t="str">
        <f t="shared" si="120"/>
        <v>11.12.2014</v>
      </c>
      <c r="M1940">
        <v>1940</v>
      </c>
      <c r="N1940" s="272" t="s">
        <v>1026</v>
      </c>
      <c r="O1940">
        <v>1940</v>
      </c>
      <c r="P1940" s="266">
        <f t="shared" si="121"/>
        <v>41984</v>
      </c>
      <c r="Q1940">
        <f t="shared" si="123"/>
        <v>1940</v>
      </c>
    </row>
    <row r="1941" spans="2:17">
      <c r="B1941">
        <f t="shared" si="122"/>
        <v>1941</v>
      </c>
      <c r="C1941" s="266"/>
      <c r="E1941" s="269"/>
      <c r="G1941" s="269"/>
      <c r="H1941" s="275"/>
      <c r="J1941" s="271"/>
      <c r="L1941" s="269" t="str">
        <f t="shared" si="120"/>
        <v/>
      </c>
      <c r="M1941">
        <v>1941</v>
      </c>
      <c r="N1941" s="272" t="s">
        <v>170</v>
      </c>
      <c r="O1941">
        <v>1941</v>
      </c>
      <c r="P1941" s="266"/>
      <c r="Q1941">
        <f t="shared" si="123"/>
        <v>1941</v>
      </c>
    </row>
    <row r="1942" spans="2:17">
      <c r="B1942">
        <f t="shared" si="122"/>
        <v>1942</v>
      </c>
      <c r="C1942" s="266"/>
      <c r="E1942" s="269"/>
      <c r="G1942" s="269"/>
      <c r="H1942" s="275"/>
      <c r="J1942" s="271"/>
      <c r="L1942" s="269" t="str">
        <f t="shared" si="120"/>
        <v/>
      </c>
      <c r="M1942">
        <v>1942</v>
      </c>
      <c r="N1942" s="272" t="s">
        <v>170</v>
      </c>
      <c r="O1942">
        <v>1942</v>
      </c>
      <c r="P1942" s="266"/>
      <c r="Q1942">
        <f t="shared" si="123"/>
        <v>1942</v>
      </c>
    </row>
    <row r="1943" spans="2:17">
      <c r="B1943">
        <f t="shared" si="122"/>
        <v>1943</v>
      </c>
      <c r="C1943" s="266">
        <v>43951</v>
      </c>
      <c r="E1943" s="269">
        <v>43951</v>
      </c>
      <c r="G1943" s="269" t="s">
        <v>225</v>
      </c>
      <c r="H1943" s="275">
        <v>2020</v>
      </c>
      <c r="J1943" s="271">
        <v>2015</v>
      </c>
      <c r="L1943" s="269" t="str">
        <f t="shared" si="120"/>
        <v>30.04.2015</v>
      </c>
      <c r="M1943">
        <v>1943</v>
      </c>
      <c r="N1943" s="272" t="s">
        <v>1024</v>
      </c>
      <c r="O1943">
        <v>1943</v>
      </c>
      <c r="P1943" s="266">
        <f t="shared" si="121"/>
        <v>42124</v>
      </c>
      <c r="Q1943">
        <f t="shared" si="123"/>
        <v>1943</v>
      </c>
    </row>
    <row r="1944" spans="2:17">
      <c r="B1944">
        <f t="shared" si="122"/>
        <v>1944</v>
      </c>
      <c r="C1944" s="266">
        <v>44145</v>
      </c>
      <c r="E1944" s="269">
        <v>44145</v>
      </c>
      <c r="G1944" s="269" t="s">
        <v>281</v>
      </c>
      <c r="H1944" s="275">
        <v>2020</v>
      </c>
      <c r="J1944" s="271">
        <v>2015</v>
      </c>
      <c r="L1944" s="269" t="str">
        <f t="shared" si="120"/>
        <v>10.11.2015</v>
      </c>
      <c r="M1944">
        <v>1944</v>
      </c>
      <c r="N1944" s="272" t="s">
        <v>1055</v>
      </c>
      <c r="O1944">
        <v>1944</v>
      </c>
      <c r="P1944" s="266">
        <f t="shared" si="121"/>
        <v>42318</v>
      </c>
      <c r="Q1944">
        <f t="shared" si="123"/>
        <v>1944</v>
      </c>
    </row>
    <row r="1945" spans="2:17">
      <c r="B1945">
        <f t="shared" si="122"/>
        <v>1945</v>
      </c>
      <c r="C1945" s="266">
        <v>43366</v>
      </c>
      <c r="E1945" s="269">
        <v>43366</v>
      </c>
      <c r="G1945" s="269" t="s">
        <v>201</v>
      </c>
      <c r="H1945" s="275">
        <v>2018</v>
      </c>
      <c r="J1945" s="271">
        <v>2013</v>
      </c>
      <c r="L1945" s="269" t="str">
        <f t="shared" si="120"/>
        <v>23.09.2013</v>
      </c>
      <c r="M1945">
        <v>1945</v>
      </c>
      <c r="N1945" s="272" t="s">
        <v>1173</v>
      </c>
      <c r="O1945">
        <v>1945</v>
      </c>
      <c r="P1945" s="266">
        <f t="shared" si="121"/>
        <v>41540</v>
      </c>
      <c r="Q1945">
        <f t="shared" si="123"/>
        <v>1945</v>
      </c>
    </row>
    <row r="1946" spans="2:17">
      <c r="B1946">
        <f t="shared" si="122"/>
        <v>1946</v>
      </c>
      <c r="C1946" s="266"/>
      <c r="E1946" s="269"/>
      <c r="G1946" s="269"/>
      <c r="H1946" s="275"/>
      <c r="J1946" s="271"/>
      <c r="L1946" s="269" t="str">
        <f t="shared" si="120"/>
        <v/>
      </c>
      <c r="M1946">
        <v>1946</v>
      </c>
      <c r="N1946" s="272" t="s">
        <v>170</v>
      </c>
      <c r="O1946">
        <v>1946</v>
      </c>
      <c r="P1946" s="266"/>
      <c r="Q1946">
        <f t="shared" si="123"/>
        <v>1946</v>
      </c>
    </row>
    <row r="1947" spans="2:17">
      <c r="B1947">
        <f t="shared" si="122"/>
        <v>1947</v>
      </c>
      <c r="C1947" s="266"/>
      <c r="E1947" s="269"/>
      <c r="G1947" s="269"/>
      <c r="H1947" s="275"/>
      <c r="J1947" s="271"/>
      <c r="L1947" s="269" t="str">
        <f t="shared" si="120"/>
        <v/>
      </c>
      <c r="M1947">
        <v>1947</v>
      </c>
      <c r="N1947" s="272" t="s">
        <v>170</v>
      </c>
      <c r="O1947">
        <v>1947</v>
      </c>
      <c r="P1947" s="266"/>
      <c r="Q1947">
        <f t="shared" si="123"/>
        <v>1947</v>
      </c>
    </row>
    <row r="1948" spans="2:17">
      <c r="B1948">
        <f t="shared" si="122"/>
        <v>1948</v>
      </c>
      <c r="C1948" s="266">
        <v>44118</v>
      </c>
      <c r="E1948" s="269">
        <v>44118</v>
      </c>
      <c r="G1948" s="269" t="s">
        <v>375</v>
      </c>
      <c r="H1948" s="275">
        <v>2020</v>
      </c>
      <c r="J1948" s="271">
        <v>2015</v>
      </c>
      <c r="L1948" s="269" t="str">
        <f t="shared" si="120"/>
        <v>14.10.2015</v>
      </c>
      <c r="M1948">
        <v>1948</v>
      </c>
      <c r="N1948" s="272" t="s">
        <v>1285</v>
      </c>
      <c r="O1948">
        <v>1948</v>
      </c>
      <c r="P1948" s="266">
        <f t="shared" si="121"/>
        <v>42291</v>
      </c>
      <c r="Q1948">
        <f t="shared" si="123"/>
        <v>1948</v>
      </c>
    </row>
    <row r="1949" spans="2:17">
      <c r="B1949">
        <f t="shared" si="122"/>
        <v>1949</v>
      </c>
      <c r="C1949" s="266">
        <v>44081</v>
      </c>
      <c r="E1949" s="269">
        <v>44081</v>
      </c>
      <c r="G1949" s="269" t="s">
        <v>260</v>
      </c>
      <c r="H1949" s="275">
        <v>2020</v>
      </c>
      <c r="J1949" s="271">
        <v>2015</v>
      </c>
      <c r="L1949" s="269" t="str">
        <f t="shared" si="120"/>
        <v>07.09.2015</v>
      </c>
      <c r="M1949">
        <v>1949</v>
      </c>
      <c r="N1949" s="272" t="s">
        <v>596</v>
      </c>
      <c r="O1949">
        <v>1949</v>
      </c>
      <c r="P1949" s="266">
        <f t="shared" si="121"/>
        <v>42254</v>
      </c>
      <c r="Q1949">
        <f t="shared" si="123"/>
        <v>1949</v>
      </c>
    </row>
    <row r="1950" spans="2:17">
      <c r="B1950">
        <f t="shared" si="122"/>
        <v>1950</v>
      </c>
      <c r="C1950" s="266">
        <v>42853</v>
      </c>
      <c r="E1950" s="269">
        <v>42853</v>
      </c>
      <c r="G1950" s="269" t="s">
        <v>204</v>
      </c>
      <c r="H1950" s="275">
        <v>2017</v>
      </c>
      <c r="J1950" s="271">
        <v>2014</v>
      </c>
      <c r="L1950" s="269" t="str">
        <f t="shared" si="120"/>
        <v>28.04.2014</v>
      </c>
      <c r="M1950">
        <v>1950</v>
      </c>
      <c r="N1950" s="272" t="s">
        <v>859</v>
      </c>
      <c r="O1950">
        <v>1950</v>
      </c>
      <c r="P1950" s="266">
        <f t="shared" si="121"/>
        <v>41757</v>
      </c>
      <c r="Q1950">
        <f t="shared" si="123"/>
        <v>1950</v>
      </c>
    </row>
    <row r="1951" spans="2:17">
      <c r="B1951">
        <f t="shared" si="122"/>
        <v>1951</v>
      </c>
      <c r="C1951" s="266">
        <v>43067</v>
      </c>
      <c r="E1951" s="269">
        <v>43067</v>
      </c>
      <c r="G1951" s="269" t="s">
        <v>314</v>
      </c>
      <c r="H1951" s="275">
        <v>2017</v>
      </c>
      <c r="J1951" s="271">
        <v>2014</v>
      </c>
      <c r="L1951" s="269" t="str">
        <f t="shared" si="120"/>
        <v>28.11.2014</v>
      </c>
      <c r="M1951">
        <v>1951</v>
      </c>
      <c r="N1951" s="272" t="s">
        <v>657</v>
      </c>
      <c r="O1951">
        <v>1951</v>
      </c>
      <c r="P1951" s="266">
        <f t="shared" si="121"/>
        <v>41971</v>
      </c>
      <c r="Q1951">
        <f t="shared" si="123"/>
        <v>1951</v>
      </c>
    </row>
    <row r="1952" spans="2:17">
      <c r="B1952">
        <f t="shared" si="122"/>
        <v>1952</v>
      </c>
      <c r="C1952" s="266">
        <v>43448</v>
      </c>
      <c r="E1952" s="269">
        <v>43448</v>
      </c>
      <c r="G1952" s="269" t="s">
        <v>510</v>
      </c>
      <c r="H1952" s="275">
        <v>2018</v>
      </c>
      <c r="J1952" s="271">
        <v>2015</v>
      </c>
      <c r="L1952" s="269" t="str">
        <f t="shared" si="120"/>
        <v>14.12.2015</v>
      </c>
      <c r="M1952">
        <v>1952</v>
      </c>
      <c r="N1952" s="272" t="s">
        <v>1097</v>
      </c>
      <c r="O1952">
        <v>1952</v>
      </c>
      <c r="P1952" s="266">
        <f t="shared" si="121"/>
        <v>42352</v>
      </c>
      <c r="Q1952">
        <f t="shared" si="123"/>
        <v>1952</v>
      </c>
    </row>
    <row r="1953" spans="2:17">
      <c r="B1953">
        <f t="shared" si="122"/>
        <v>1953</v>
      </c>
      <c r="C1953" s="266">
        <v>41878</v>
      </c>
      <c r="E1953" s="269">
        <v>41878</v>
      </c>
      <c r="G1953" s="269" t="s">
        <v>430</v>
      </c>
      <c r="H1953" s="275">
        <v>2014</v>
      </c>
      <c r="J1953" s="271">
        <v>2011</v>
      </c>
      <c r="L1953" s="269" t="str">
        <f t="shared" si="120"/>
        <v>27.08.2011</v>
      </c>
      <c r="M1953">
        <v>1953</v>
      </c>
      <c r="N1953" s="272" t="s">
        <v>1174</v>
      </c>
      <c r="O1953">
        <v>1953</v>
      </c>
      <c r="P1953" s="266">
        <f t="shared" si="121"/>
        <v>40782</v>
      </c>
      <c r="Q1953">
        <f t="shared" si="123"/>
        <v>1953</v>
      </c>
    </row>
    <row r="1954" spans="2:17">
      <c r="B1954">
        <f t="shared" si="122"/>
        <v>1954</v>
      </c>
      <c r="C1954" s="266">
        <v>44194</v>
      </c>
      <c r="E1954" s="269">
        <v>44194</v>
      </c>
      <c r="G1954" s="269" t="s">
        <v>438</v>
      </c>
      <c r="H1954" s="275">
        <v>2020</v>
      </c>
      <c r="J1954" s="271">
        <v>2015</v>
      </c>
      <c r="L1954" s="269" t="str">
        <f t="shared" si="120"/>
        <v>29.12.2015</v>
      </c>
      <c r="M1954">
        <v>1954</v>
      </c>
      <c r="N1954" s="272" t="s">
        <v>1127</v>
      </c>
      <c r="O1954">
        <v>1954</v>
      </c>
      <c r="P1954" s="266">
        <f t="shared" si="121"/>
        <v>42367</v>
      </c>
      <c r="Q1954">
        <f t="shared" si="123"/>
        <v>1954</v>
      </c>
    </row>
    <row r="1955" spans="2:17">
      <c r="B1955">
        <f t="shared" si="122"/>
        <v>1955</v>
      </c>
      <c r="C1955" s="266">
        <v>44195</v>
      </c>
      <c r="E1955" s="269">
        <v>44195</v>
      </c>
      <c r="G1955" s="269" t="s">
        <v>265</v>
      </c>
      <c r="H1955" s="275">
        <v>2020</v>
      </c>
      <c r="J1955" s="271">
        <v>2015</v>
      </c>
      <c r="L1955" s="269" t="str">
        <f t="shared" si="120"/>
        <v>30.12.2015</v>
      </c>
      <c r="M1955">
        <v>1955</v>
      </c>
      <c r="N1955" s="272" t="s">
        <v>601</v>
      </c>
      <c r="O1955">
        <v>1955</v>
      </c>
      <c r="P1955" s="266">
        <f t="shared" si="121"/>
        <v>42368</v>
      </c>
      <c r="Q1955">
        <f t="shared" si="123"/>
        <v>1955</v>
      </c>
    </row>
    <row r="1956" spans="2:17">
      <c r="B1956">
        <f t="shared" si="122"/>
        <v>1956</v>
      </c>
      <c r="C1956" s="266">
        <v>44224</v>
      </c>
      <c r="E1956" s="269">
        <v>44224</v>
      </c>
      <c r="G1956" s="269" t="s">
        <v>362</v>
      </c>
      <c r="H1956" s="275">
        <v>2021</v>
      </c>
      <c r="J1956" s="271">
        <v>2016</v>
      </c>
      <c r="L1956" s="269" t="str">
        <f t="shared" si="120"/>
        <v>28.01.2016</v>
      </c>
      <c r="M1956">
        <v>1956</v>
      </c>
      <c r="N1956" s="272" t="s">
        <v>751</v>
      </c>
      <c r="O1956">
        <v>1956</v>
      </c>
      <c r="P1956" s="266">
        <f t="shared" si="121"/>
        <v>42397</v>
      </c>
      <c r="Q1956">
        <f t="shared" si="123"/>
        <v>1956</v>
      </c>
    </row>
    <row r="1957" spans="2:17">
      <c r="B1957">
        <f t="shared" si="122"/>
        <v>1957</v>
      </c>
      <c r="C1957" s="266">
        <v>44231</v>
      </c>
      <c r="E1957" s="269">
        <v>44231</v>
      </c>
      <c r="G1957" s="269" t="s">
        <v>352</v>
      </c>
      <c r="H1957" s="275">
        <v>2021</v>
      </c>
      <c r="J1957" s="271">
        <v>2016</v>
      </c>
      <c r="L1957" s="269" t="str">
        <f t="shared" si="120"/>
        <v>04.02.2016</v>
      </c>
      <c r="M1957">
        <v>1957</v>
      </c>
      <c r="N1957" s="272" t="s">
        <v>978</v>
      </c>
      <c r="O1957">
        <v>1957</v>
      </c>
      <c r="P1957" s="266">
        <f t="shared" si="121"/>
        <v>42404</v>
      </c>
      <c r="Q1957">
        <f t="shared" si="123"/>
        <v>1957</v>
      </c>
    </row>
    <row r="1958" spans="2:17">
      <c r="B1958">
        <f t="shared" si="122"/>
        <v>1958</v>
      </c>
      <c r="C1958" s="266">
        <v>42826</v>
      </c>
      <c r="E1958" s="269">
        <v>42826</v>
      </c>
      <c r="G1958" s="269" t="s">
        <v>411</v>
      </c>
      <c r="H1958" s="275">
        <v>2017</v>
      </c>
      <c r="J1958" s="271">
        <v>2014</v>
      </c>
      <c r="L1958" s="269" t="str">
        <f t="shared" si="120"/>
        <v>01.04.2014</v>
      </c>
      <c r="M1958">
        <v>1958</v>
      </c>
      <c r="N1958" s="272" t="s">
        <v>886</v>
      </c>
      <c r="O1958">
        <v>1958</v>
      </c>
      <c r="P1958" s="266">
        <f t="shared" si="121"/>
        <v>41730</v>
      </c>
      <c r="Q1958">
        <f t="shared" si="123"/>
        <v>1958</v>
      </c>
    </row>
    <row r="1959" spans="2:17">
      <c r="B1959">
        <f t="shared" si="122"/>
        <v>1959</v>
      </c>
      <c r="C1959" s="266">
        <v>42848</v>
      </c>
      <c r="E1959" s="269">
        <v>42848</v>
      </c>
      <c r="G1959" s="269" t="s">
        <v>258</v>
      </c>
      <c r="H1959" s="275">
        <v>2017</v>
      </c>
      <c r="J1959" s="271">
        <v>2014</v>
      </c>
      <c r="L1959" s="269" t="str">
        <f t="shared" si="120"/>
        <v>23.04.2014</v>
      </c>
      <c r="M1959">
        <v>1959</v>
      </c>
      <c r="N1959" s="272" t="s">
        <v>1176</v>
      </c>
      <c r="O1959">
        <v>1959</v>
      </c>
      <c r="P1959" s="266">
        <f t="shared" si="121"/>
        <v>41752</v>
      </c>
      <c r="Q1959">
        <f t="shared" si="123"/>
        <v>1959</v>
      </c>
    </row>
    <row r="1960" spans="2:17">
      <c r="B1960">
        <f t="shared" si="122"/>
        <v>1960</v>
      </c>
      <c r="C1960" s="266"/>
      <c r="E1960" s="269"/>
      <c r="G1960" s="269"/>
      <c r="H1960" s="275"/>
      <c r="J1960" s="271"/>
      <c r="L1960" s="269" t="str">
        <f t="shared" si="120"/>
        <v/>
      </c>
      <c r="M1960">
        <v>1960</v>
      </c>
      <c r="N1960" s="272" t="s">
        <v>170</v>
      </c>
      <c r="O1960">
        <v>1960</v>
      </c>
      <c r="P1960" s="266"/>
      <c r="Q1960">
        <f t="shared" si="123"/>
        <v>1960</v>
      </c>
    </row>
    <row r="1961" spans="2:17">
      <c r="B1961">
        <f t="shared" si="122"/>
        <v>1961</v>
      </c>
      <c r="C1961" s="266">
        <v>43434</v>
      </c>
      <c r="E1961" s="269">
        <v>43434</v>
      </c>
      <c r="G1961" s="269" t="s">
        <v>346</v>
      </c>
      <c r="H1961" s="275">
        <v>2018</v>
      </c>
      <c r="J1961" s="271">
        <v>2015</v>
      </c>
      <c r="L1961" s="269" t="str">
        <f t="shared" si="120"/>
        <v>30.11.2015</v>
      </c>
      <c r="M1961">
        <v>1961</v>
      </c>
      <c r="N1961" s="272" t="s">
        <v>716</v>
      </c>
      <c r="O1961">
        <v>1961</v>
      </c>
      <c r="P1961" s="266">
        <f t="shared" si="121"/>
        <v>42338</v>
      </c>
      <c r="Q1961">
        <f t="shared" si="123"/>
        <v>1961</v>
      </c>
    </row>
    <row r="1962" spans="2:17">
      <c r="B1962">
        <f t="shared" si="122"/>
        <v>1962</v>
      </c>
      <c r="C1962" s="266">
        <v>44277</v>
      </c>
      <c r="E1962" s="269">
        <v>44277</v>
      </c>
      <c r="G1962" s="269" t="s">
        <v>414</v>
      </c>
      <c r="H1962" s="275">
        <v>2021</v>
      </c>
      <c r="J1962" s="271">
        <v>2016</v>
      </c>
      <c r="L1962" s="269" t="str">
        <f t="shared" si="120"/>
        <v>22.03.2016</v>
      </c>
      <c r="M1962">
        <v>1962</v>
      </c>
      <c r="N1962" s="272" t="s">
        <v>796</v>
      </c>
      <c r="O1962">
        <v>1962</v>
      </c>
      <c r="P1962" s="266">
        <f t="shared" si="121"/>
        <v>42451</v>
      </c>
      <c r="Q1962">
        <f t="shared" si="123"/>
        <v>1962</v>
      </c>
    </row>
    <row r="1963" spans="2:17">
      <c r="B1963">
        <f t="shared" si="122"/>
        <v>1963</v>
      </c>
      <c r="C1963" s="266">
        <v>44314</v>
      </c>
      <c r="E1963" s="269">
        <v>44314</v>
      </c>
      <c r="G1963" s="269" t="s">
        <v>204</v>
      </c>
      <c r="H1963" s="275">
        <v>2021</v>
      </c>
      <c r="J1963" s="271">
        <v>2016</v>
      </c>
      <c r="L1963" s="269" t="str">
        <f t="shared" si="120"/>
        <v>28.04.2016</v>
      </c>
      <c r="M1963">
        <v>1963</v>
      </c>
      <c r="N1963" s="272" t="s">
        <v>538</v>
      </c>
      <c r="O1963">
        <v>1963</v>
      </c>
      <c r="P1963" s="266">
        <f t="shared" si="121"/>
        <v>42488</v>
      </c>
      <c r="Q1963">
        <f t="shared" si="123"/>
        <v>1963</v>
      </c>
    </row>
    <row r="1964" spans="2:17">
      <c r="B1964">
        <f t="shared" si="122"/>
        <v>1964</v>
      </c>
      <c r="C1964" s="266">
        <v>41860</v>
      </c>
      <c r="E1964" s="269">
        <v>41860</v>
      </c>
      <c r="G1964" s="269" t="s">
        <v>319</v>
      </c>
      <c r="H1964" s="275">
        <v>2014</v>
      </c>
      <c r="J1964" s="271">
        <v>2009</v>
      </c>
      <c r="L1964" s="269" t="str">
        <f t="shared" si="120"/>
        <v>09.08.2009</v>
      </c>
      <c r="M1964">
        <v>1964</v>
      </c>
      <c r="N1964" s="272" t="s">
        <v>1524</v>
      </c>
      <c r="O1964">
        <v>1964</v>
      </c>
      <c r="P1964" s="266">
        <f t="shared" si="121"/>
        <v>40034</v>
      </c>
      <c r="Q1964">
        <f t="shared" si="123"/>
        <v>1964</v>
      </c>
    </row>
    <row r="1965" spans="2:17">
      <c r="B1965">
        <f t="shared" si="122"/>
        <v>1965</v>
      </c>
      <c r="C1965" s="266">
        <v>41805</v>
      </c>
      <c r="E1965" s="269">
        <v>41805</v>
      </c>
      <c r="G1965" s="269" t="s">
        <v>302</v>
      </c>
      <c r="H1965" s="275">
        <v>2014</v>
      </c>
      <c r="J1965" s="271">
        <v>2011</v>
      </c>
      <c r="L1965" s="269" t="str">
        <f t="shared" si="120"/>
        <v>15.06.2011</v>
      </c>
      <c r="M1965">
        <v>1965</v>
      </c>
      <c r="N1965" s="272" t="s">
        <v>1177</v>
      </c>
      <c r="O1965">
        <v>1965</v>
      </c>
      <c r="P1965" s="266">
        <f t="shared" si="121"/>
        <v>40709</v>
      </c>
      <c r="Q1965">
        <f t="shared" si="123"/>
        <v>1965</v>
      </c>
    </row>
    <row r="1966" spans="2:17">
      <c r="B1966">
        <f t="shared" si="122"/>
        <v>1966</v>
      </c>
      <c r="C1966" s="266">
        <v>42596</v>
      </c>
      <c r="E1966" s="269">
        <v>42596</v>
      </c>
      <c r="G1966" s="269" t="s">
        <v>196</v>
      </c>
      <c r="H1966" s="275">
        <v>2016</v>
      </c>
      <c r="J1966" s="271">
        <v>2013</v>
      </c>
      <c r="L1966" s="269" t="str">
        <f t="shared" si="120"/>
        <v>14.08.2013</v>
      </c>
      <c r="M1966">
        <v>1966</v>
      </c>
      <c r="N1966" s="272" t="s">
        <v>1178</v>
      </c>
      <c r="O1966">
        <v>1966</v>
      </c>
      <c r="P1966" s="266">
        <f t="shared" si="121"/>
        <v>41500</v>
      </c>
      <c r="Q1966">
        <f t="shared" si="123"/>
        <v>1966</v>
      </c>
    </row>
    <row r="1967" spans="2:17">
      <c r="B1967">
        <f t="shared" si="122"/>
        <v>1967</v>
      </c>
      <c r="C1967" s="266">
        <v>43444</v>
      </c>
      <c r="E1967" s="269">
        <v>43444</v>
      </c>
      <c r="G1967" s="269" t="s">
        <v>479</v>
      </c>
      <c r="H1967" s="275">
        <v>2018</v>
      </c>
      <c r="J1967" s="271">
        <v>2015</v>
      </c>
      <c r="L1967" s="269" t="str">
        <f t="shared" si="120"/>
        <v>10.12.2015</v>
      </c>
      <c r="M1967">
        <v>1967</v>
      </c>
      <c r="N1967" s="272" t="s">
        <v>975</v>
      </c>
      <c r="O1967">
        <v>1967</v>
      </c>
      <c r="P1967" s="266">
        <f t="shared" si="121"/>
        <v>42348</v>
      </c>
      <c r="Q1967">
        <f t="shared" si="123"/>
        <v>1967</v>
      </c>
    </row>
    <row r="1968" spans="2:17">
      <c r="B1968">
        <f t="shared" si="122"/>
        <v>1968</v>
      </c>
      <c r="C1968" s="266">
        <v>44257</v>
      </c>
      <c r="E1968" s="269">
        <v>44257</v>
      </c>
      <c r="G1968" s="269" t="s">
        <v>382</v>
      </c>
      <c r="H1968" s="275">
        <v>2021</v>
      </c>
      <c r="J1968" s="271">
        <v>2016</v>
      </c>
      <c r="L1968" s="269" t="str">
        <f t="shared" si="120"/>
        <v>02.03.2016</v>
      </c>
      <c r="M1968">
        <v>1968</v>
      </c>
      <c r="N1968" s="272" t="s">
        <v>1525</v>
      </c>
      <c r="O1968">
        <v>1968</v>
      </c>
      <c r="P1968" s="266">
        <f t="shared" si="121"/>
        <v>42431</v>
      </c>
      <c r="Q1968">
        <f t="shared" si="123"/>
        <v>1968</v>
      </c>
    </row>
    <row r="1969" spans="2:17">
      <c r="B1969">
        <f t="shared" si="122"/>
        <v>1969</v>
      </c>
      <c r="C1969" s="266">
        <v>43535</v>
      </c>
      <c r="E1969" s="269">
        <v>43535</v>
      </c>
      <c r="G1969" s="269" t="s">
        <v>504</v>
      </c>
      <c r="H1969" s="275">
        <v>2019</v>
      </c>
      <c r="J1969" s="271">
        <v>2016</v>
      </c>
      <c r="L1969" s="269" t="str">
        <f t="shared" si="120"/>
        <v>11.03.2016</v>
      </c>
      <c r="M1969">
        <v>1969</v>
      </c>
      <c r="N1969" s="272" t="s">
        <v>1179</v>
      </c>
      <c r="O1969">
        <v>1969</v>
      </c>
      <c r="P1969" s="266">
        <f t="shared" si="121"/>
        <v>42440</v>
      </c>
      <c r="Q1969">
        <f t="shared" si="123"/>
        <v>1969</v>
      </c>
    </row>
    <row r="1970" spans="2:17">
      <c r="B1970">
        <f t="shared" si="122"/>
        <v>1970</v>
      </c>
      <c r="C1970" s="266">
        <v>44272</v>
      </c>
      <c r="E1970" s="269">
        <v>44272</v>
      </c>
      <c r="G1970" s="269" t="s">
        <v>249</v>
      </c>
      <c r="H1970" s="275">
        <v>2021</v>
      </c>
      <c r="J1970" s="271">
        <v>2016</v>
      </c>
      <c r="L1970" s="269" t="str">
        <f t="shared" si="120"/>
        <v>17.03.2016</v>
      </c>
      <c r="M1970">
        <v>1970</v>
      </c>
      <c r="N1970" s="272" t="s">
        <v>755</v>
      </c>
      <c r="O1970">
        <v>1970</v>
      </c>
      <c r="P1970" s="266">
        <f t="shared" si="121"/>
        <v>42446</v>
      </c>
      <c r="Q1970">
        <f t="shared" si="123"/>
        <v>1970</v>
      </c>
    </row>
    <row r="1971" spans="2:17">
      <c r="B1971">
        <f t="shared" si="122"/>
        <v>1971</v>
      </c>
      <c r="C1971" s="266"/>
      <c r="E1971" s="269"/>
      <c r="G1971" s="269"/>
      <c r="H1971" s="275"/>
      <c r="J1971" s="271"/>
      <c r="L1971" s="269" t="str">
        <f t="shared" si="120"/>
        <v/>
      </c>
      <c r="M1971">
        <v>1971</v>
      </c>
      <c r="N1971" s="272" t="s">
        <v>170</v>
      </c>
      <c r="O1971">
        <v>1971</v>
      </c>
      <c r="P1971" s="266"/>
      <c r="Q1971">
        <f t="shared" si="123"/>
        <v>1971</v>
      </c>
    </row>
    <row r="1972" spans="2:17">
      <c r="B1972">
        <f t="shared" si="122"/>
        <v>1972</v>
      </c>
      <c r="C1972" s="266">
        <v>44301</v>
      </c>
      <c r="E1972" s="269">
        <v>44301</v>
      </c>
      <c r="G1972" s="269" t="s">
        <v>426</v>
      </c>
      <c r="H1972" s="275">
        <v>2021</v>
      </c>
      <c r="J1972" s="271">
        <v>2016</v>
      </c>
      <c r="L1972" s="269" t="str">
        <f t="shared" si="120"/>
        <v>15.04.2016</v>
      </c>
      <c r="M1972">
        <v>1972</v>
      </c>
      <c r="N1972" s="272" t="s">
        <v>822</v>
      </c>
      <c r="O1972">
        <v>1972</v>
      </c>
      <c r="P1972" s="266">
        <f t="shared" si="121"/>
        <v>42475</v>
      </c>
      <c r="Q1972">
        <f t="shared" si="123"/>
        <v>1972</v>
      </c>
    </row>
    <row r="1973" spans="2:17">
      <c r="B1973">
        <f t="shared" si="122"/>
        <v>1973</v>
      </c>
      <c r="C1973" s="266">
        <v>44307</v>
      </c>
      <c r="E1973" s="269">
        <v>44307</v>
      </c>
      <c r="G1973" s="269" t="s">
        <v>297</v>
      </c>
      <c r="H1973" s="275">
        <v>2021</v>
      </c>
      <c r="J1973" s="271">
        <v>2016</v>
      </c>
      <c r="L1973" s="269" t="str">
        <f t="shared" si="120"/>
        <v>21.04.2016</v>
      </c>
      <c r="M1973">
        <v>1973</v>
      </c>
      <c r="N1973" s="272" t="s">
        <v>652</v>
      </c>
      <c r="O1973">
        <v>1973</v>
      </c>
      <c r="P1973" s="266">
        <f t="shared" si="121"/>
        <v>42481</v>
      </c>
      <c r="Q1973">
        <f t="shared" si="123"/>
        <v>1973</v>
      </c>
    </row>
    <row r="1974" spans="2:17">
      <c r="B1974">
        <f t="shared" si="122"/>
        <v>1974</v>
      </c>
      <c r="C1974" s="266">
        <v>44313</v>
      </c>
      <c r="E1974" s="269">
        <v>44313</v>
      </c>
      <c r="G1974" s="269" t="s">
        <v>275</v>
      </c>
      <c r="H1974" s="275">
        <v>2021</v>
      </c>
      <c r="J1974" s="271">
        <v>2016</v>
      </c>
      <c r="L1974" s="269" t="str">
        <f t="shared" si="120"/>
        <v>27.04.2016</v>
      </c>
      <c r="M1974">
        <v>1974</v>
      </c>
      <c r="N1974" s="272" t="s">
        <v>612</v>
      </c>
      <c r="O1974">
        <v>1974</v>
      </c>
      <c r="P1974" s="266">
        <f t="shared" si="121"/>
        <v>42487</v>
      </c>
      <c r="Q1974">
        <f t="shared" si="123"/>
        <v>1974</v>
      </c>
    </row>
    <row r="1975" spans="2:17">
      <c r="B1975">
        <f t="shared" si="122"/>
        <v>1975</v>
      </c>
      <c r="C1975" s="266">
        <v>41352</v>
      </c>
      <c r="E1975" s="269">
        <v>41352</v>
      </c>
      <c r="G1975" s="269" t="s">
        <v>521</v>
      </c>
      <c r="H1975" s="275">
        <v>2013</v>
      </c>
      <c r="J1975" s="271">
        <v>2010</v>
      </c>
      <c r="L1975" s="269" t="str">
        <f t="shared" si="120"/>
        <v>19.03.2010</v>
      </c>
      <c r="M1975">
        <v>1975</v>
      </c>
      <c r="N1975" s="272" t="s">
        <v>1181</v>
      </c>
      <c r="O1975">
        <v>1975</v>
      </c>
      <c r="P1975" s="266">
        <f t="shared" si="121"/>
        <v>40256</v>
      </c>
      <c r="Q1975">
        <f t="shared" si="123"/>
        <v>1975</v>
      </c>
    </row>
    <row r="1976" spans="2:17">
      <c r="B1976">
        <f t="shared" si="122"/>
        <v>1976</v>
      </c>
      <c r="C1976" s="266">
        <v>43595</v>
      </c>
      <c r="E1976" s="269">
        <v>43595</v>
      </c>
      <c r="G1976" s="269" t="s">
        <v>421</v>
      </c>
      <c r="H1976" s="275">
        <v>2019</v>
      </c>
      <c r="J1976" s="271">
        <v>2016</v>
      </c>
      <c r="L1976" s="269" t="str">
        <f t="shared" si="120"/>
        <v>10.05.2016</v>
      </c>
      <c r="M1976">
        <v>1976</v>
      </c>
      <c r="N1976" s="272" t="s">
        <v>901</v>
      </c>
      <c r="O1976">
        <v>1976</v>
      </c>
      <c r="P1976" s="266">
        <f t="shared" si="121"/>
        <v>42500</v>
      </c>
      <c r="Q1976">
        <f t="shared" si="123"/>
        <v>1976</v>
      </c>
    </row>
    <row r="1977" spans="2:17">
      <c r="B1977">
        <f t="shared" si="122"/>
        <v>1977</v>
      </c>
      <c r="C1977" s="266">
        <v>43591</v>
      </c>
      <c r="E1977" s="269">
        <v>43591</v>
      </c>
      <c r="G1977" s="269" t="s">
        <v>264</v>
      </c>
      <c r="H1977" s="275">
        <v>2019</v>
      </c>
      <c r="J1977" s="271">
        <v>2016</v>
      </c>
      <c r="L1977" s="269" t="str">
        <f t="shared" si="120"/>
        <v>06.05.2016</v>
      </c>
      <c r="M1977">
        <v>1977</v>
      </c>
      <c r="N1977" s="272" t="s">
        <v>709</v>
      </c>
      <c r="O1977">
        <v>1977</v>
      </c>
      <c r="P1977" s="266">
        <f t="shared" si="121"/>
        <v>42496</v>
      </c>
      <c r="Q1977">
        <f t="shared" si="123"/>
        <v>1977</v>
      </c>
    </row>
    <row r="1978" spans="2:17">
      <c r="B1978">
        <f t="shared" si="122"/>
        <v>1978</v>
      </c>
      <c r="C1978" s="266">
        <v>43587</v>
      </c>
      <c r="E1978" s="269">
        <v>43587</v>
      </c>
      <c r="G1978" s="269" t="s">
        <v>321</v>
      </c>
      <c r="H1978" s="275">
        <v>2019</v>
      </c>
      <c r="J1978" s="271">
        <v>2016</v>
      </c>
      <c r="L1978" s="269" t="str">
        <f t="shared" si="120"/>
        <v>02.05.2016</v>
      </c>
      <c r="M1978">
        <v>1978</v>
      </c>
      <c r="N1978" s="272" t="s">
        <v>824</v>
      </c>
      <c r="O1978">
        <v>1978</v>
      </c>
      <c r="P1978" s="266">
        <f t="shared" si="121"/>
        <v>42492</v>
      </c>
      <c r="Q1978">
        <f t="shared" si="123"/>
        <v>1978</v>
      </c>
    </row>
    <row r="1979" spans="2:17">
      <c r="B1979">
        <f t="shared" si="122"/>
        <v>1979</v>
      </c>
      <c r="C1979" s="266">
        <v>43637</v>
      </c>
      <c r="E1979" s="269">
        <v>43637</v>
      </c>
      <c r="G1979" s="269" t="s">
        <v>415</v>
      </c>
      <c r="H1979" s="275">
        <v>2019</v>
      </c>
      <c r="J1979" s="271">
        <v>2016</v>
      </c>
      <c r="L1979" s="269" t="str">
        <f t="shared" si="120"/>
        <v>21.06.2016</v>
      </c>
      <c r="M1979">
        <v>1979</v>
      </c>
      <c r="N1979" s="272" t="s">
        <v>798</v>
      </c>
      <c r="O1979">
        <v>1979</v>
      </c>
      <c r="P1979" s="266">
        <f t="shared" si="121"/>
        <v>42542</v>
      </c>
      <c r="Q1979">
        <f t="shared" si="123"/>
        <v>1979</v>
      </c>
    </row>
    <row r="1980" spans="2:17">
      <c r="B1980">
        <f t="shared" si="122"/>
        <v>1980</v>
      </c>
      <c r="C1980" s="266">
        <v>44363</v>
      </c>
      <c r="E1980" s="269">
        <v>44363</v>
      </c>
      <c r="G1980" s="269" t="s">
        <v>341</v>
      </c>
      <c r="H1980" s="275">
        <v>2021</v>
      </c>
      <c r="J1980" s="271">
        <v>2016</v>
      </c>
      <c r="L1980" s="269" t="str">
        <f t="shared" si="120"/>
        <v>16.06.2016</v>
      </c>
      <c r="M1980">
        <v>1980</v>
      </c>
      <c r="N1980" s="272" t="s">
        <v>693</v>
      </c>
      <c r="O1980">
        <v>1980</v>
      </c>
      <c r="P1980" s="266">
        <f t="shared" si="121"/>
        <v>42537</v>
      </c>
      <c r="Q1980">
        <f t="shared" si="123"/>
        <v>1980</v>
      </c>
    </row>
    <row r="1981" spans="2:17">
      <c r="B1981">
        <f t="shared" si="122"/>
        <v>1981</v>
      </c>
      <c r="C1981" s="266">
        <v>44375</v>
      </c>
      <c r="E1981" s="269">
        <v>44375</v>
      </c>
      <c r="G1981" s="269" t="s">
        <v>342</v>
      </c>
      <c r="H1981" s="275">
        <v>2021</v>
      </c>
      <c r="J1981" s="271">
        <v>2016</v>
      </c>
      <c r="L1981" s="269" t="str">
        <f t="shared" si="120"/>
        <v>28.06.2016</v>
      </c>
      <c r="M1981">
        <v>1981</v>
      </c>
      <c r="N1981" s="272" t="s">
        <v>695</v>
      </c>
      <c r="O1981">
        <v>1981</v>
      </c>
      <c r="P1981" s="266">
        <f t="shared" si="121"/>
        <v>42549</v>
      </c>
      <c r="Q1981">
        <f t="shared" si="123"/>
        <v>1981</v>
      </c>
    </row>
    <row r="1982" spans="2:17">
      <c r="B1982">
        <f t="shared" si="122"/>
        <v>1982</v>
      </c>
      <c r="C1982" s="266">
        <v>44375</v>
      </c>
      <c r="E1982" s="269">
        <v>44375</v>
      </c>
      <c r="G1982" s="269" t="s">
        <v>342</v>
      </c>
      <c r="H1982" s="275">
        <v>2021</v>
      </c>
      <c r="J1982" s="271">
        <v>2016</v>
      </c>
      <c r="L1982" s="269" t="str">
        <f t="shared" si="120"/>
        <v>28.06.2016</v>
      </c>
      <c r="M1982">
        <v>1982</v>
      </c>
      <c r="N1982" s="272" t="s">
        <v>695</v>
      </c>
      <c r="O1982">
        <v>1982</v>
      </c>
      <c r="P1982" s="266">
        <f t="shared" si="121"/>
        <v>42549</v>
      </c>
      <c r="Q1982">
        <f t="shared" si="123"/>
        <v>1982</v>
      </c>
    </row>
    <row r="1983" spans="2:17">
      <c r="B1983">
        <f t="shared" si="122"/>
        <v>1983</v>
      </c>
      <c r="C1983" s="266">
        <v>44375</v>
      </c>
      <c r="E1983" s="269">
        <v>44375</v>
      </c>
      <c r="G1983" s="269" t="s">
        <v>342</v>
      </c>
      <c r="H1983" s="275">
        <v>2021</v>
      </c>
      <c r="J1983" s="271">
        <v>2016</v>
      </c>
      <c r="L1983" s="269" t="str">
        <f t="shared" si="120"/>
        <v>28.06.2016</v>
      </c>
      <c r="M1983">
        <v>1983</v>
      </c>
      <c r="N1983" s="272" t="s">
        <v>695</v>
      </c>
      <c r="O1983">
        <v>1983</v>
      </c>
      <c r="P1983" s="266">
        <f t="shared" si="121"/>
        <v>42549</v>
      </c>
      <c r="Q1983">
        <f t="shared" si="123"/>
        <v>1983</v>
      </c>
    </row>
    <row r="1984" spans="2:17">
      <c r="B1984">
        <f t="shared" si="122"/>
        <v>1984</v>
      </c>
      <c r="C1984" s="266">
        <v>44375</v>
      </c>
      <c r="E1984" s="269">
        <v>44375</v>
      </c>
      <c r="G1984" s="269" t="s">
        <v>342</v>
      </c>
      <c r="H1984" s="275">
        <v>2021</v>
      </c>
      <c r="J1984" s="271">
        <v>2016</v>
      </c>
      <c r="L1984" s="269" t="str">
        <f t="shared" si="120"/>
        <v>28.06.2016</v>
      </c>
      <c r="M1984">
        <v>1984</v>
      </c>
      <c r="N1984" s="272" t="s">
        <v>695</v>
      </c>
      <c r="O1984">
        <v>1984</v>
      </c>
      <c r="P1984" s="266">
        <f t="shared" si="121"/>
        <v>42549</v>
      </c>
      <c r="Q1984">
        <f t="shared" si="123"/>
        <v>1984</v>
      </c>
    </row>
    <row r="1985" spans="2:17">
      <c r="B1985">
        <f t="shared" si="122"/>
        <v>1985</v>
      </c>
      <c r="C1985" s="266">
        <v>44375</v>
      </c>
      <c r="E1985" s="269">
        <v>44375</v>
      </c>
      <c r="G1985" s="269" t="s">
        <v>342</v>
      </c>
      <c r="H1985" s="275">
        <v>2021</v>
      </c>
      <c r="J1985" s="271">
        <v>2016</v>
      </c>
      <c r="L1985" s="269" t="str">
        <f t="shared" si="120"/>
        <v>28.06.2016</v>
      </c>
      <c r="M1985">
        <v>1985</v>
      </c>
      <c r="N1985" s="272" t="s">
        <v>695</v>
      </c>
      <c r="O1985">
        <v>1985</v>
      </c>
      <c r="P1985" s="266">
        <f t="shared" si="121"/>
        <v>42549</v>
      </c>
      <c r="Q1985">
        <f t="shared" si="123"/>
        <v>1985</v>
      </c>
    </row>
    <row r="1986" spans="2:17">
      <c r="B1986">
        <f t="shared" si="122"/>
        <v>1986</v>
      </c>
      <c r="C1986" s="266">
        <v>44375</v>
      </c>
      <c r="E1986" s="269">
        <v>44375</v>
      </c>
      <c r="G1986" s="269" t="s">
        <v>342</v>
      </c>
      <c r="H1986" s="275">
        <v>2021</v>
      </c>
      <c r="J1986" s="271">
        <v>2016</v>
      </c>
      <c r="L1986" s="269" t="str">
        <f t="shared" ref="L1986:L2049" si="124">CONCATENATE(G1986,J1986)</f>
        <v>28.06.2016</v>
      </c>
      <c r="M1986">
        <v>1986</v>
      </c>
      <c r="N1986" s="272" t="s">
        <v>695</v>
      </c>
      <c r="O1986">
        <v>1986</v>
      </c>
      <c r="P1986" s="266">
        <f t="shared" ref="P1986:P2049" si="125">VALUE(N1986)</f>
        <v>42549</v>
      </c>
      <c r="Q1986">
        <f t="shared" si="123"/>
        <v>1986</v>
      </c>
    </row>
    <row r="1987" spans="2:17">
      <c r="B1987">
        <f t="shared" ref="B1987:B2050" si="126">B1986+1</f>
        <v>1987</v>
      </c>
      <c r="C1987" s="266">
        <v>43643</v>
      </c>
      <c r="E1987" s="269">
        <v>43643</v>
      </c>
      <c r="G1987" s="269" t="s">
        <v>242</v>
      </c>
      <c r="H1987" s="275">
        <v>2019</v>
      </c>
      <c r="J1987" s="271">
        <v>2016</v>
      </c>
      <c r="L1987" s="269" t="str">
        <f t="shared" si="124"/>
        <v>27.06.2016</v>
      </c>
      <c r="M1987">
        <v>1987</v>
      </c>
      <c r="N1987" s="272" t="s">
        <v>799</v>
      </c>
      <c r="O1987">
        <v>1987</v>
      </c>
      <c r="P1987" s="266">
        <f t="shared" si="125"/>
        <v>42548</v>
      </c>
      <c r="Q1987">
        <f t="shared" ref="Q1987:Q2050" si="127">Q1986+1</f>
        <v>1987</v>
      </c>
    </row>
    <row r="1988" spans="2:17">
      <c r="B1988">
        <f t="shared" si="126"/>
        <v>1988</v>
      </c>
      <c r="C1988" s="266">
        <v>44374</v>
      </c>
      <c r="E1988" s="269">
        <v>44374</v>
      </c>
      <c r="G1988" s="269" t="s">
        <v>242</v>
      </c>
      <c r="H1988" s="275">
        <v>2021</v>
      </c>
      <c r="J1988" s="271">
        <v>2016</v>
      </c>
      <c r="L1988" s="269" t="str">
        <f t="shared" si="124"/>
        <v>27.06.2016</v>
      </c>
      <c r="M1988">
        <v>1988</v>
      </c>
      <c r="N1988" s="272" t="s">
        <v>799</v>
      </c>
      <c r="O1988">
        <v>1988</v>
      </c>
      <c r="P1988" s="266">
        <f t="shared" si="125"/>
        <v>42548</v>
      </c>
      <c r="Q1988">
        <f t="shared" si="127"/>
        <v>1988</v>
      </c>
    </row>
    <row r="1989" spans="2:17">
      <c r="B1989">
        <f t="shared" si="126"/>
        <v>1989</v>
      </c>
      <c r="C1989" s="266">
        <v>43644</v>
      </c>
      <c r="E1989" s="269">
        <v>43644</v>
      </c>
      <c r="G1989" s="269" t="s">
        <v>342</v>
      </c>
      <c r="H1989" s="275">
        <v>2019</v>
      </c>
      <c r="J1989" s="271">
        <v>2016</v>
      </c>
      <c r="L1989" s="269" t="str">
        <f t="shared" si="124"/>
        <v>28.06.2016</v>
      </c>
      <c r="M1989">
        <v>1989</v>
      </c>
      <c r="N1989" s="272" t="s">
        <v>695</v>
      </c>
      <c r="O1989">
        <v>1989</v>
      </c>
      <c r="P1989" s="266">
        <f t="shared" si="125"/>
        <v>42549</v>
      </c>
      <c r="Q1989">
        <f t="shared" si="127"/>
        <v>1989</v>
      </c>
    </row>
    <row r="1990" spans="2:17">
      <c r="B1990">
        <f t="shared" si="126"/>
        <v>1990</v>
      </c>
      <c r="C1990" s="266"/>
      <c r="E1990" s="269"/>
      <c r="G1990" s="269"/>
      <c r="H1990" s="275"/>
      <c r="J1990" s="271"/>
      <c r="L1990" s="269" t="str">
        <f t="shared" si="124"/>
        <v/>
      </c>
      <c r="M1990">
        <v>1990</v>
      </c>
      <c r="N1990" s="272" t="s">
        <v>170</v>
      </c>
      <c r="O1990">
        <v>1990</v>
      </c>
      <c r="P1990" s="266"/>
      <c r="Q1990">
        <f t="shared" si="127"/>
        <v>1990</v>
      </c>
    </row>
    <row r="1991" spans="2:17">
      <c r="B1991">
        <f t="shared" si="126"/>
        <v>1991</v>
      </c>
      <c r="C1991" s="266">
        <v>43668</v>
      </c>
      <c r="E1991" s="269">
        <v>43668</v>
      </c>
      <c r="G1991" s="269" t="s">
        <v>203</v>
      </c>
      <c r="H1991" s="275">
        <v>2019</v>
      </c>
      <c r="J1991" s="271">
        <v>2016</v>
      </c>
      <c r="L1991" s="269" t="str">
        <f t="shared" si="124"/>
        <v>22.07.2016</v>
      </c>
      <c r="M1991">
        <v>1991</v>
      </c>
      <c r="N1991" s="272" t="s">
        <v>1182</v>
      </c>
      <c r="O1991">
        <v>1991</v>
      </c>
      <c r="P1991" s="266">
        <f t="shared" si="125"/>
        <v>42573</v>
      </c>
      <c r="Q1991">
        <f t="shared" si="127"/>
        <v>1991</v>
      </c>
    </row>
    <row r="1992" spans="2:17">
      <c r="B1992">
        <f t="shared" si="126"/>
        <v>1992</v>
      </c>
      <c r="C1992" s="266">
        <v>43673</v>
      </c>
      <c r="E1992" s="269">
        <v>43673</v>
      </c>
      <c r="G1992" s="269" t="s">
        <v>247</v>
      </c>
      <c r="H1992" s="275">
        <v>2019</v>
      </c>
      <c r="J1992" s="271">
        <v>2016</v>
      </c>
      <c r="L1992" s="269" t="str">
        <f t="shared" si="124"/>
        <v>27.07.2016</v>
      </c>
      <c r="M1992">
        <v>1992</v>
      </c>
      <c r="N1992" s="272" t="s">
        <v>578</v>
      </c>
      <c r="O1992">
        <v>1992</v>
      </c>
      <c r="P1992" s="266">
        <f t="shared" si="125"/>
        <v>42578</v>
      </c>
      <c r="Q1992">
        <f t="shared" si="127"/>
        <v>1992</v>
      </c>
    </row>
    <row r="1993" spans="2:17">
      <c r="B1993">
        <f t="shared" si="126"/>
        <v>1993</v>
      </c>
      <c r="C1993" s="266">
        <v>44446</v>
      </c>
      <c r="E1993" s="269">
        <v>44446</v>
      </c>
      <c r="G1993" s="269" t="s">
        <v>260</v>
      </c>
      <c r="H1993" s="275">
        <v>2021</v>
      </c>
      <c r="J1993" s="271">
        <v>2016</v>
      </c>
      <c r="L1993" s="269" t="str">
        <f t="shared" si="124"/>
        <v>07.09.2016</v>
      </c>
      <c r="M1993">
        <v>1993</v>
      </c>
      <c r="N1993" s="272" t="s">
        <v>699</v>
      </c>
      <c r="O1993">
        <v>1993</v>
      </c>
      <c r="P1993" s="266">
        <f t="shared" si="125"/>
        <v>42620</v>
      </c>
      <c r="Q1993">
        <f t="shared" si="127"/>
        <v>1993</v>
      </c>
    </row>
    <row r="1994" spans="2:17">
      <c r="B1994">
        <f t="shared" si="126"/>
        <v>1994</v>
      </c>
      <c r="C1994" s="266">
        <v>44403</v>
      </c>
      <c r="E1994" s="269">
        <v>44403</v>
      </c>
      <c r="G1994" s="269" t="s">
        <v>514</v>
      </c>
      <c r="H1994" s="275">
        <v>2021</v>
      </c>
      <c r="J1994" s="271">
        <v>2016</v>
      </c>
      <c r="L1994" s="269" t="str">
        <f t="shared" si="124"/>
        <v>26.07.2016</v>
      </c>
      <c r="M1994">
        <v>1994</v>
      </c>
      <c r="N1994" s="272" t="s">
        <v>1104</v>
      </c>
      <c r="O1994">
        <v>1994</v>
      </c>
      <c r="P1994" s="266">
        <f t="shared" si="125"/>
        <v>42577</v>
      </c>
      <c r="Q1994">
        <f t="shared" si="127"/>
        <v>1994</v>
      </c>
    </row>
    <row r="1995" spans="2:17">
      <c r="B1995">
        <f t="shared" si="126"/>
        <v>1995</v>
      </c>
      <c r="C1995" s="266">
        <v>43674</v>
      </c>
      <c r="E1995" s="269">
        <v>43674</v>
      </c>
      <c r="G1995" s="269" t="s">
        <v>261</v>
      </c>
      <c r="H1995" s="275">
        <v>2019</v>
      </c>
      <c r="J1995" s="271">
        <v>2016</v>
      </c>
      <c r="L1995" s="269" t="str">
        <f t="shared" si="124"/>
        <v>28.07.2016</v>
      </c>
      <c r="M1995">
        <v>1995</v>
      </c>
      <c r="N1995" s="272" t="s">
        <v>696</v>
      </c>
      <c r="O1995">
        <v>1995</v>
      </c>
      <c r="P1995" s="266">
        <f t="shared" si="125"/>
        <v>42579</v>
      </c>
      <c r="Q1995">
        <f t="shared" si="127"/>
        <v>1995</v>
      </c>
    </row>
    <row r="1996" spans="2:17">
      <c r="B1996">
        <f t="shared" si="126"/>
        <v>1996</v>
      </c>
      <c r="C1996" s="266">
        <v>44405</v>
      </c>
      <c r="E1996" s="269">
        <v>44405</v>
      </c>
      <c r="G1996" s="269" t="s">
        <v>261</v>
      </c>
      <c r="H1996" s="275">
        <v>2021</v>
      </c>
      <c r="J1996" s="271">
        <v>2016</v>
      </c>
      <c r="L1996" s="269" t="str">
        <f t="shared" si="124"/>
        <v>28.07.2016</v>
      </c>
      <c r="M1996">
        <v>1996</v>
      </c>
      <c r="N1996" s="272" t="s">
        <v>696</v>
      </c>
      <c r="O1996">
        <v>1996</v>
      </c>
      <c r="P1996" s="266">
        <f t="shared" si="125"/>
        <v>42579</v>
      </c>
      <c r="Q1996">
        <f t="shared" si="127"/>
        <v>1996</v>
      </c>
    </row>
    <row r="1997" spans="2:17">
      <c r="B1997">
        <f t="shared" si="126"/>
        <v>1997</v>
      </c>
      <c r="C1997" s="266">
        <v>43674</v>
      </c>
      <c r="E1997" s="269">
        <v>43674</v>
      </c>
      <c r="G1997" s="269" t="s">
        <v>261</v>
      </c>
      <c r="H1997" s="275">
        <v>2019</v>
      </c>
      <c r="J1997" s="271">
        <v>2016</v>
      </c>
      <c r="L1997" s="269" t="str">
        <f t="shared" si="124"/>
        <v>28.07.2016</v>
      </c>
      <c r="M1997">
        <v>1997</v>
      </c>
      <c r="N1997" s="272" t="s">
        <v>696</v>
      </c>
      <c r="O1997">
        <v>1997</v>
      </c>
      <c r="P1997" s="266">
        <f t="shared" si="125"/>
        <v>42579</v>
      </c>
      <c r="Q1997">
        <f t="shared" si="127"/>
        <v>1997</v>
      </c>
    </row>
    <row r="1998" spans="2:17">
      <c r="B1998">
        <f t="shared" si="126"/>
        <v>1998</v>
      </c>
      <c r="C1998" s="266">
        <v>43675</v>
      </c>
      <c r="E1998" s="269">
        <v>43675</v>
      </c>
      <c r="G1998" s="269" t="s">
        <v>343</v>
      </c>
      <c r="H1998" s="275">
        <v>2019</v>
      </c>
      <c r="J1998" s="271">
        <v>2016</v>
      </c>
      <c r="L1998" s="269" t="str">
        <f t="shared" si="124"/>
        <v>29.07.2016</v>
      </c>
      <c r="M1998">
        <v>1998</v>
      </c>
      <c r="N1998" s="272" t="s">
        <v>697</v>
      </c>
      <c r="O1998">
        <v>1998</v>
      </c>
      <c r="P1998" s="266">
        <f t="shared" si="125"/>
        <v>42580</v>
      </c>
      <c r="Q1998">
        <f t="shared" si="127"/>
        <v>1998</v>
      </c>
    </row>
    <row r="1999" spans="2:17">
      <c r="B1999">
        <f t="shared" si="126"/>
        <v>1999</v>
      </c>
      <c r="C1999" s="266">
        <v>43675</v>
      </c>
      <c r="E1999" s="269">
        <v>43675</v>
      </c>
      <c r="G1999" s="269" t="s">
        <v>343</v>
      </c>
      <c r="H1999" s="275">
        <v>2019</v>
      </c>
      <c r="J1999" s="271">
        <v>2016</v>
      </c>
      <c r="L1999" s="269" t="str">
        <f t="shared" si="124"/>
        <v>29.07.2016</v>
      </c>
      <c r="M1999">
        <v>1999</v>
      </c>
      <c r="N1999" s="272" t="s">
        <v>697</v>
      </c>
      <c r="O1999">
        <v>1999</v>
      </c>
      <c r="P1999" s="266">
        <f t="shared" si="125"/>
        <v>42580</v>
      </c>
      <c r="Q1999">
        <f t="shared" si="127"/>
        <v>1999</v>
      </c>
    </row>
    <row r="2000" spans="2:17">
      <c r="B2000">
        <f t="shared" si="126"/>
        <v>2000</v>
      </c>
      <c r="C2000" s="266">
        <v>44406</v>
      </c>
      <c r="E2000" s="269">
        <v>44406</v>
      </c>
      <c r="G2000" s="269" t="s">
        <v>343</v>
      </c>
      <c r="H2000" s="275">
        <v>2021</v>
      </c>
      <c r="J2000" s="271">
        <v>2016</v>
      </c>
      <c r="L2000" s="269" t="str">
        <f t="shared" si="124"/>
        <v>29.07.2016</v>
      </c>
      <c r="M2000">
        <v>2000</v>
      </c>
      <c r="N2000" s="272" t="s">
        <v>697</v>
      </c>
      <c r="O2000">
        <v>2000</v>
      </c>
      <c r="P2000" s="266">
        <f t="shared" si="125"/>
        <v>42580</v>
      </c>
      <c r="Q2000">
        <f t="shared" si="127"/>
        <v>2000</v>
      </c>
    </row>
    <row r="2001" spans="2:17">
      <c r="B2001">
        <f t="shared" si="126"/>
        <v>2001</v>
      </c>
      <c r="C2001" s="266">
        <v>44406</v>
      </c>
      <c r="E2001" s="269">
        <v>44406</v>
      </c>
      <c r="G2001" s="269" t="s">
        <v>343</v>
      </c>
      <c r="H2001" s="275">
        <v>2021</v>
      </c>
      <c r="J2001" s="271">
        <v>2016</v>
      </c>
      <c r="L2001" s="269" t="str">
        <f t="shared" si="124"/>
        <v>29.07.2016</v>
      </c>
      <c r="M2001">
        <v>2001</v>
      </c>
      <c r="N2001" s="272" t="s">
        <v>697</v>
      </c>
      <c r="O2001">
        <v>2001</v>
      </c>
      <c r="P2001" s="266">
        <f t="shared" si="125"/>
        <v>42580</v>
      </c>
      <c r="Q2001">
        <f t="shared" si="127"/>
        <v>2001</v>
      </c>
    </row>
    <row r="2002" spans="2:17">
      <c r="B2002">
        <f t="shared" si="126"/>
        <v>2002</v>
      </c>
      <c r="C2002" s="266">
        <v>43675</v>
      </c>
      <c r="E2002" s="269">
        <v>43675</v>
      </c>
      <c r="G2002" s="269" t="s">
        <v>343</v>
      </c>
      <c r="H2002" s="275">
        <v>2019</v>
      </c>
      <c r="J2002" s="271">
        <v>2016</v>
      </c>
      <c r="L2002" s="269" t="str">
        <f t="shared" si="124"/>
        <v>29.07.2016</v>
      </c>
      <c r="M2002">
        <v>2002</v>
      </c>
      <c r="N2002" s="272" t="s">
        <v>697</v>
      </c>
      <c r="O2002">
        <v>2002</v>
      </c>
      <c r="P2002" s="266">
        <f t="shared" si="125"/>
        <v>42580</v>
      </c>
      <c r="Q2002">
        <f t="shared" si="127"/>
        <v>2002</v>
      </c>
    </row>
    <row r="2003" spans="2:17">
      <c r="B2003">
        <f t="shared" si="126"/>
        <v>2003</v>
      </c>
      <c r="C2003" s="266">
        <v>43692</v>
      </c>
      <c r="E2003" s="269">
        <v>43692</v>
      </c>
      <c r="G2003" s="269" t="s">
        <v>335</v>
      </c>
      <c r="H2003" s="275">
        <v>2019</v>
      </c>
      <c r="J2003" s="271">
        <v>2016</v>
      </c>
      <c r="L2003" s="269" t="str">
        <f t="shared" si="124"/>
        <v>15.08.2016</v>
      </c>
      <c r="M2003">
        <v>2003</v>
      </c>
      <c r="N2003" s="272" t="s">
        <v>1183</v>
      </c>
      <c r="O2003">
        <v>2003</v>
      </c>
      <c r="P2003" s="266">
        <f t="shared" si="125"/>
        <v>42597</v>
      </c>
      <c r="Q2003">
        <f t="shared" si="127"/>
        <v>2003</v>
      </c>
    </row>
    <row r="2004" spans="2:17">
      <c r="B2004">
        <f t="shared" si="126"/>
        <v>2004</v>
      </c>
      <c r="C2004" s="266">
        <v>44423</v>
      </c>
      <c r="E2004" s="269">
        <v>44423</v>
      </c>
      <c r="G2004" s="269" t="s">
        <v>335</v>
      </c>
      <c r="H2004" s="275">
        <v>2021</v>
      </c>
      <c r="J2004" s="271">
        <v>2016</v>
      </c>
      <c r="L2004" s="269" t="str">
        <f t="shared" si="124"/>
        <v>15.08.2016</v>
      </c>
      <c r="M2004">
        <v>2004</v>
      </c>
      <c r="N2004" s="272" t="s">
        <v>1183</v>
      </c>
      <c r="O2004">
        <v>2004</v>
      </c>
      <c r="P2004" s="266">
        <f t="shared" si="125"/>
        <v>42597</v>
      </c>
      <c r="Q2004">
        <f t="shared" si="127"/>
        <v>2004</v>
      </c>
    </row>
    <row r="2005" spans="2:17">
      <c r="B2005">
        <f t="shared" si="126"/>
        <v>2005</v>
      </c>
      <c r="C2005" s="266">
        <v>43692</v>
      </c>
      <c r="E2005" s="269">
        <v>43692</v>
      </c>
      <c r="G2005" s="269" t="s">
        <v>335</v>
      </c>
      <c r="H2005" s="275">
        <v>2019</v>
      </c>
      <c r="J2005" s="271">
        <v>2016</v>
      </c>
      <c r="L2005" s="269" t="str">
        <f t="shared" si="124"/>
        <v>15.08.2016</v>
      </c>
      <c r="M2005">
        <v>2005</v>
      </c>
      <c r="N2005" s="272" t="s">
        <v>1183</v>
      </c>
      <c r="O2005">
        <v>2005</v>
      </c>
      <c r="P2005" s="266">
        <f t="shared" si="125"/>
        <v>42597</v>
      </c>
      <c r="Q2005">
        <f t="shared" si="127"/>
        <v>2005</v>
      </c>
    </row>
    <row r="2006" spans="2:17">
      <c r="B2006">
        <f t="shared" si="126"/>
        <v>2006</v>
      </c>
      <c r="C2006" s="266">
        <v>44445</v>
      </c>
      <c r="E2006" s="269">
        <v>44445</v>
      </c>
      <c r="G2006" s="269" t="s">
        <v>474</v>
      </c>
      <c r="H2006" s="275">
        <v>2021</v>
      </c>
      <c r="J2006" s="271">
        <v>2016</v>
      </c>
      <c r="L2006" s="269" t="str">
        <f t="shared" si="124"/>
        <v>06.09.2016</v>
      </c>
      <c r="M2006">
        <v>2006</v>
      </c>
      <c r="N2006" s="272" t="s">
        <v>947</v>
      </c>
      <c r="O2006">
        <v>2006</v>
      </c>
      <c r="P2006" s="266">
        <f t="shared" si="125"/>
        <v>42619</v>
      </c>
      <c r="Q2006">
        <f t="shared" si="127"/>
        <v>2006</v>
      </c>
    </row>
    <row r="2007" spans="2:17">
      <c r="B2007">
        <f t="shared" si="126"/>
        <v>2007</v>
      </c>
      <c r="C2007" s="266">
        <v>43717</v>
      </c>
      <c r="E2007" s="269">
        <v>43717</v>
      </c>
      <c r="G2007" s="269" t="s">
        <v>190</v>
      </c>
      <c r="H2007" s="275">
        <v>2019</v>
      </c>
      <c r="J2007" s="271">
        <v>2016</v>
      </c>
      <c r="L2007" s="269" t="str">
        <f t="shared" si="124"/>
        <v>09.09.2016</v>
      </c>
      <c r="M2007">
        <v>2007</v>
      </c>
      <c r="N2007" s="272" t="s">
        <v>839</v>
      </c>
      <c r="O2007">
        <v>2007</v>
      </c>
      <c r="P2007" s="266">
        <f t="shared" si="125"/>
        <v>42622</v>
      </c>
      <c r="Q2007">
        <f t="shared" si="127"/>
        <v>2007</v>
      </c>
    </row>
    <row r="2008" spans="2:17">
      <c r="B2008">
        <f t="shared" si="126"/>
        <v>2008</v>
      </c>
      <c r="C2008" s="266">
        <v>43722</v>
      </c>
      <c r="E2008" s="269">
        <v>43722</v>
      </c>
      <c r="G2008" s="269" t="s">
        <v>279</v>
      </c>
      <c r="H2008" s="275">
        <v>2019</v>
      </c>
      <c r="J2008" s="271">
        <v>2016</v>
      </c>
      <c r="L2008" s="269" t="str">
        <f t="shared" si="124"/>
        <v>14.09.2016</v>
      </c>
      <c r="M2008">
        <v>2008</v>
      </c>
      <c r="N2008" s="272" t="s">
        <v>616</v>
      </c>
      <c r="O2008">
        <v>2008</v>
      </c>
      <c r="P2008" s="266">
        <f t="shared" si="125"/>
        <v>42627</v>
      </c>
      <c r="Q2008">
        <f t="shared" si="127"/>
        <v>2008</v>
      </c>
    </row>
    <row r="2009" spans="2:17">
      <c r="B2009">
        <f t="shared" si="126"/>
        <v>2009</v>
      </c>
      <c r="C2009" s="266">
        <v>43734</v>
      </c>
      <c r="E2009" s="269">
        <v>43734</v>
      </c>
      <c r="G2009" s="269" t="s">
        <v>210</v>
      </c>
      <c r="H2009" s="275">
        <v>2019</v>
      </c>
      <c r="J2009" s="271">
        <v>2016</v>
      </c>
      <c r="L2009" s="269" t="str">
        <f t="shared" si="124"/>
        <v>26.09.2016</v>
      </c>
      <c r="M2009">
        <v>2009</v>
      </c>
      <c r="N2009" s="272" t="s">
        <v>619</v>
      </c>
      <c r="O2009">
        <v>2009</v>
      </c>
      <c r="P2009" s="266">
        <f t="shared" si="125"/>
        <v>42639</v>
      </c>
      <c r="Q2009">
        <f t="shared" si="127"/>
        <v>2009</v>
      </c>
    </row>
    <row r="2010" spans="2:17">
      <c r="B2010">
        <f t="shared" si="126"/>
        <v>2010</v>
      </c>
      <c r="C2010" s="266"/>
      <c r="E2010" s="269"/>
      <c r="G2010" s="269"/>
      <c r="H2010" s="275"/>
      <c r="J2010" s="271"/>
      <c r="L2010" s="269" t="str">
        <f t="shared" si="124"/>
        <v/>
      </c>
      <c r="M2010">
        <v>2010</v>
      </c>
      <c r="N2010" s="272" t="s">
        <v>170</v>
      </c>
      <c r="O2010">
        <v>2010</v>
      </c>
      <c r="P2010" s="266"/>
      <c r="Q2010">
        <f t="shared" si="127"/>
        <v>2010</v>
      </c>
    </row>
    <row r="2011" spans="2:17">
      <c r="B2011">
        <f t="shared" si="126"/>
        <v>2011</v>
      </c>
      <c r="C2011" s="266">
        <v>43736</v>
      </c>
      <c r="E2011" s="269">
        <v>43736</v>
      </c>
      <c r="G2011" s="269" t="s">
        <v>501</v>
      </c>
      <c r="H2011" s="275">
        <v>2019</v>
      </c>
      <c r="J2011" s="271">
        <v>2016</v>
      </c>
      <c r="L2011" s="269" t="str">
        <f t="shared" si="124"/>
        <v>28.09.2016</v>
      </c>
      <c r="M2011">
        <v>2011</v>
      </c>
      <c r="N2011" s="272" t="s">
        <v>1184</v>
      </c>
      <c r="O2011">
        <v>2011</v>
      </c>
      <c r="P2011" s="266">
        <f t="shared" si="125"/>
        <v>42641</v>
      </c>
      <c r="Q2011">
        <f t="shared" si="127"/>
        <v>2011</v>
      </c>
    </row>
    <row r="2012" spans="2:17">
      <c r="B2012">
        <f t="shared" si="126"/>
        <v>2012</v>
      </c>
      <c r="C2012" s="266">
        <v>44495</v>
      </c>
      <c r="E2012" s="269">
        <v>44495</v>
      </c>
      <c r="G2012" s="269" t="s">
        <v>483</v>
      </c>
      <c r="H2012" s="275">
        <v>2021</v>
      </c>
      <c r="J2012" s="271">
        <v>2016</v>
      </c>
      <c r="L2012" s="269" t="str">
        <f t="shared" si="124"/>
        <v>26.10.2016</v>
      </c>
      <c r="M2012">
        <v>2012</v>
      </c>
      <c r="N2012" s="272" t="s">
        <v>985</v>
      </c>
      <c r="O2012">
        <v>2012</v>
      </c>
      <c r="P2012" s="266">
        <f t="shared" si="125"/>
        <v>42669</v>
      </c>
      <c r="Q2012">
        <f t="shared" si="127"/>
        <v>2012</v>
      </c>
    </row>
    <row r="2013" spans="2:17">
      <c r="B2013">
        <f t="shared" si="126"/>
        <v>2013</v>
      </c>
      <c r="C2013" s="266">
        <v>43765</v>
      </c>
      <c r="E2013" s="269">
        <v>43765</v>
      </c>
      <c r="G2013" s="269" t="s">
        <v>460</v>
      </c>
      <c r="H2013" s="275">
        <v>2019</v>
      </c>
      <c r="J2013" s="271">
        <v>2016</v>
      </c>
      <c r="L2013" s="269" t="str">
        <f t="shared" si="124"/>
        <v>27.10.2016</v>
      </c>
      <c r="M2013">
        <v>2013</v>
      </c>
      <c r="N2013" s="272" t="s">
        <v>907</v>
      </c>
      <c r="O2013">
        <v>2013</v>
      </c>
      <c r="P2013" s="266">
        <f t="shared" si="125"/>
        <v>42670</v>
      </c>
      <c r="Q2013">
        <f t="shared" si="127"/>
        <v>2013</v>
      </c>
    </row>
    <row r="2014" spans="2:17">
      <c r="B2014">
        <f t="shared" si="126"/>
        <v>2014</v>
      </c>
      <c r="C2014" s="266">
        <v>43769</v>
      </c>
      <c r="E2014" s="269">
        <v>43769</v>
      </c>
      <c r="G2014" s="269" t="s">
        <v>326</v>
      </c>
      <c r="H2014" s="275">
        <v>2019</v>
      </c>
      <c r="J2014" s="271">
        <v>2016</v>
      </c>
      <c r="L2014" s="269" t="str">
        <f t="shared" si="124"/>
        <v>31.10.2016</v>
      </c>
      <c r="M2014">
        <v>2014</v>
      </c>
      <c r="N2014" s="272" t="s">
        <v>1185</v>
      </c>
      <c r="O2014">
        <v>2014</v>
      </c>
      <c r="P2014" s="266">
        <f t="shared" si="125"/>
        <v>42674</v>
      </c>
      <c r="Q2014">
        <f t="shared" si="127"/>
        <v>2014</v>
      </c>
    </row>
    <row r="2015" spans="2:17">
      <c r="B2015">
        <f t="shared" si="126"/>
        <v>2015</v>
      </c>
      <c r="C2015" s="266">
        <v>44496</v>
      </c>
      <c r="E2015" s="269">
        <v>44496</v>
      </c>
      <c r="G2015" s="269" t="s">
        <v>460</v>
      </c>
      <c r="H2015" s="275">
        <v>2021</v>
      </c>
      <c r="J2015" s="271">
        <v>2016</v>
      </c>
      <c r="L2015" s="269" t="str">
        <f t="shared" si="124"/>
        <v>27.10.2016</v>
      </c>
      <c r="M2015">
        <v>2015</v>
      </c>
      <c r="N2015" s="272" t="s">
        <v>907</v>
      </c>
      <c r="O2015">
        <v>2015</v>
      </c>
      <c r="P2015" s="266">
        <f t="shared" si="125"/>
        <v>42670</v>
      </c>
      <c r="Q2015">
        <f t="shared" si="127"/>
        <v>2015</v>
      </c>
    </row>
    <row r="2016" spans="2:17">
      <c r="B2016">
        <f t="shared" si="126"/>
        <v>2016</v>
      </c>
      <c r="C2016" s="266">
        <v>44500</v>
      </c>
      <c r="E2016" s="269">
        <v>44500</v>
      </c>
      <c r="G2016" s="269" t="s">
        <v>326</v>
      </c>
      <c r="H2016" s="275">
        <v>2021</v>
      </c>
      <c r="J2016" s="271">
        <v>2016</v>
      </c>
      <c r="L2016" s="269" t="str">
        <f t="shared" si="124"/>
        <v>31.10.2016</v>
      </c>
      <c r="M2016">
        <v>2016</v>
      </c>
      <c r="N2016" s="272" t="s">
        <v>1185</v>
      </c>
      <c r="O2016">
        <v>2016</v>
      </c>
      <c r="P2016" s="266">
        <f t="shared" si="125"/>
        <v>42674</v>
      </c>
      <c r="Q2016">
        <f t="shared" si="127"/>
        <v>2016</v>
      </c>
    </row>
    <row r="2017" spans="2:17">
      <c r="B2017">
        <f t="shared" si="126"/>
        <v>2017</v>
      </c>
      <c r="C2017" s="266">
        <v>44504</v>
      </c>
      <c r="E2017" s="269">
        <v>44504</v>
      </c>
      <c r="G2017" s="269" t="s">
        <v>434</v>
      </c>
      <c r="H2017" s="275">
        <v>2021</v>
      </c>
      <c r="J2017" s="271">
        <v>2016</v>
      </c>
      <c r="L2017" s="269" t="str">
        <f t="shared" si="124"/>
        <v>04.11.2016</v>
      </c>
      <c r="M2017">
        <v>2017</v>
      </c>
      <c r="N2017" s="272" t="s">
        <v>1286</v>
      </c>
      <c r="O2017">
        <v>2017</v>
      </c>
      <c r="P2017" s="266">
        <f t="shared" si="125"/>
        <v>42678</v>
      </c>
      <c r="Q2017">
        <f t="shared" si="127"/>
        <v>2017</v>
      </c>
    </row>
    <row r="2018" spans="2:17">
      <c r="B2018">
        <f t="shared" si="126"/>
        <v>2018</v>
      </c>
      <c r="C2018" s="266"/>
      <c r="E2018" s="269"/>
      <c r="G2018" s="269"/>
      <c r="H2018" s="275"/>
      <c r="J2018" s="271"/>
      <c r="L2018" s="269" t="str">
        <f t="shared" si="124"/>
        <v/>
      </c>
      <c r="M2018">
        <v>2018</v>
      </c>
      <c r="N2018" s="272" t="s">
        <v>170</v>
      </c>
      <c r="O2018">
        <v>2018</v>
      </c>
      <c r="P2018" s="266"/>
      <c r="Q2018">
        <f t="shared" si="127"/>
        <v>2018</v>
      </c>
    </row>
    <row r="2019" spans="2:17">
      <c r="B2019">
        <f t="shared" si="126"/>
        <v>2019</v>
      </c>
      <c r="C2019" s="266">
        <v>44515</v>
      </c>
      <c r="E2019" s="269">
        <v>44515</v>
      </c>
      <c r="G2019" s="269" t="s">
        <v>459</v>
      </c>
      <c r="H2019" s="275">
        <v>2021</v>
      </c>
      <c r="J2019" s="271">
        <v>2016</v>
      </c>
      <c r="L2019" s="269" t="str">
        <f t="shared" si="124"/>
        <v>15.11.2016</v>
      </c>
      <c r="M2019">
        <v>2019</v>
      </c>
      <c r="N2019" s="272" t="s">
        <v>905</v>
      </c>
      <c r="O2019">
        <v>2019</v>
      </c>
      <c r="P2019" s="266">
        <f t="shared" si="125"/>
        <v>42689</v>
      </c>
      <c r="Q2019">
        <f t="shared" si="127"/>
        <v>2019</v>
      </c>
    </row>
    <row r="2020" spans="2:17">
      <c r="B2020">
        <f t="shared" si="126"/>
        <v>2020</v>
      </c>
      <c r="C2020" s="266">
        <v>43750</v>
      </c>
      <c r="E2020" s="269">
        <v>43750</v>
      </c>
      <c r="G2020" s="269" t="s">
        <v>374</v>
      </c>
      <c r="H2020" s="275">
        <v>2019</v>
      </c>
      <c r="J2020" s="271">
        <v>2016</v>
      </c>
      <c r="L2020" s="269" t="str">
        <f t="shared" si="124"/>
        <v>12.10.2016</v>
      </c>
      <c r="M2020">
        <v>2020</v>
      </c>
      <c r="N2020" s="272" t="s">
        <v>735</v>
      </c>
      <c r="O2020">
        <v>2020</v>
      </c>
      <c r="P2020" s="266">
        <f t="shared" si="125"/>
        <v>42655</v>
      </c>
      <c r="Q2020">
        <f t="shared" si="127"/>
        <v>2020</v>
      </c>
    </row>
    <row r="2021" spans="2:17">
      <c r="B2021">
        <f t="shared" si="126"/>
        <v>2021</v>
      </c>
      <c r="C2021" s="266">
        <v>43741</v>
      </c>
      <c r="E2021" s="269">
        <v>43741</v>
      </c>
      <c r="G2021" s="269" t="s">
        <v>293</v>
      </c>
      <c r="H2021" s="275">
        <v>2019</v>
      </c>
      <c r="J2021" s="271">
        <v>2016</v>
      </c>
      <c r="L2021" s="269" t="str">
        <f t="shared" si="124"/>
        <v>03.10.2016</v>
      </c>
      <c r="M2021">
        <v>2021</v>
      </c>
      <c r="N2021" s="272" t="s">
        <v>1187</v>
      </c>
      <c r="O2021">
        <v>2021</v>
      </c>
      <c r="P2021" s="266">
        <f t="shared" si="125"/>
        <v>42646</v>
      </c>
      <c r="Q2021">
        <f t="shared" si="127"/>
        <v>2021</v>
      </c>
    </row>
    <row r="2022" spans="2:17">
      <c r="B2022">
        <f t="shared" si="126"/>
        <v>2022</v>
      </c>
      <c r="C2022" s="266">
        <v>42706</v>
      </c>
      <c r="E2022" s="269">
        <v>42706</v>
      </c>
      <c r="G2022" s="269" t="s">
        <v>199</v>
      </c>
      <c r="H2022" s="275">
        <v>2016</v>
      </c>
      <c r="J2022" s="271">
        <v>2011</v>
      </c>
      <c r="L2022" s="269" t="str">
        <f t="shared" si="124"/>
        <v>02.12.2011</v>
      </c>
      <c r="M2022">
        <v>2022</v>
      </c>
      <c r="N2022" s="272" t="s">
        <v>1526</v>
      </c>
      <c r="O2022">
        <v>2022</v>
      </c>
      <c r="P2022" s="266">
        <f t="shared" si="125"/>
        <v>40879</v>
      </c>
      <c r="Q2022">
        <f t="shared" si="127"/>
        <v>2022</v>
      </c>
    </row>
    <row r="2023" spans="2:17">
      <c r="B2023">
        <f t="shared" si="126"/>
        <v>2023</v>
      </c>
      <c r="C2023" s="266">
        <v>42472</v>
      </c>
      <c r="E2023" s="269">
        <v>42472</v>
      </c>
      <c r="G2023" s="269" t="s">
        <v>353</v>
      </c>
      <c r="H2023" s="275">
        <v>2016</v>
      </c>
      <c r="J2023" s="271">
        <v>2013</v>
      </c>
      <c r="L2023" s="269" t="str">
        <f t="shared" si="124"/>
        <v>12.04.2013</v>
      </c>
      <c r="M2023">
        <v>2023</v>
      </c>
      <c r="N2023" s="272" t="s">
        <v>712</v>
      </c>
      <c r="O2023">
        <v>2023</v>
      </c>
      <c r="P2023" s="266">
        <f t="shared" si="125"/>
        <v>41376</v>
      </c>
      <c r="Q2023">
        <f t="shared" si="127"/>
        <v>2023</v>
      </c>
    </row>
    <row r="2024" spans="2:17">
      <c r="B2024">
        <f t="shared" si="126"/>
        <v>2024</v>
      </c>
      <c r="C2024" s="266">
        <v>42306</v>
      </c>
      <c r="E2024" s="269">
        <v>42306</v>
      </c>
      <c r="G2024" s="269" t="s">
        <v>476</v>
      </c>
      <c r="H2024" s="275">
        <v>2015</v>
      </c>
      <c r="J2024" s="271">
        <v>2012</v>
      </c>
      <c r="L2024" s="269" t="str">
        <f t="shared" si="124"/>
        <v>29.10.2012</v>
      </c>
      <c r="M2024">
        <v>2024</v>
      </c>
      <c r="N2024" s="272" t="s">
        <v>1188</v>
      </c>
      <c r="O2024">
        <v>2024</v>
      </c>
      <c r="P2024" s="266">
        <f t="shared" si="125"/>
        <v>41211</v>
      </c>
      <c r="Q2024">
        <f t="shared" si="127"/>
        <v>2024</v>
      </c>
    </row>
    <row r="2025" spans="2:17">
      <c r="B2025">
        <f t="shared" si="126"/>
        <v>2025</v>
      </c>
      <c r="C2025" s="266">
        <v>44487</v>
      </c>
      <c r="E2025" s="269">
        <v>44487</v>
      </c>
      <c r="G2025" s="269" t="s">
        <v>347</v>
      </c>
      <c r="H2025" s="275">
        <v>2021</v>
      </c>
      <c r="J2025" s="271">
        <v>2016</v>
      </c>
      <c r="L2025" s="269" t="str">
        <f t="shared" si="124"/>
        <v>18.10.2016</v>
      </c>
      <c r="M2025">
        <v>2025</v>
      </c>
      <c r="N2025" s="272" t="s">
        <v>704</v>
      </c>
      <c r="O2025">
        <v>2025</v>
      </c>
      <c r="P2025" s="266">
        <f t="shared" si="125"/>
        <v>42661</v>
      </c>
      <c r="Q2025">
        <f t="shared" si="127"/>
        <v>2025</v>
      </c>
    </row>
    <row r="2026" spans="2:17">
      <c r="B2026">
        <f t="shared" si="126"/>
        <v>2026</v>
      </c>
      <c r="C2026" s="266">
        <v>43827</v>
      </c>
      <c r="E2026" s="269">
        <v>43827</v>
      </c>
      <c r="G2026" s="269" t="s">
        <v>290</v>
      </c>
      <c r="H2026" s="275">
        <v>2019</v>
      </c>
      <c r="J2026" s="271">
        <v>2016</v>
      </c>
      <c r="L2026" s="269" t="str">
        <f t="shared" si="124"/>
        <v>28.12.2016</v>
      </c>
      <c r="M2026">
        <v>2026</v>
      </c>
      <c r="N2026" s="272" t="s">
        <v>910</v>
      </c>
      <c r="O2026">
        <v>2026</v>
      </c>
      <c r="P2026" s="266">
        <f t="shared" si="125"/>
        <v>42732</v>
      </c>
      <c r="Q2026">
        <f t="shared" si="127"/>
        <v>2026</v>
      </c>
    </row>
    <row r="2027" spans="2:17">
      <c r="B2027">
        <f t="shared" si="126"/>
        <v>2027</v>
      </c>
      <c r="C2027" s="266">
        <v>43828</v>
      </c>
      <c r="E2027" s="269">
        <v>43828</v>
      </c>
      <c r="G2027" s="269" t="s">
        <v>438</v>
      </c>
      <c r="H2027" s="275">
        <v>2019</v>
      </c>
      <c r="J2027" s="271">
        <v>2016</v>
      </c>
      <c r="L2027" s="269" t="str">
        <f t="shared" si="124"/>
        <v>29.12.2016</v>
      </c>
      <c r="M2027">
        <v>2027</v>
      </c>
      <c r="N2027" s="272" t="s">
        <v>900</v>
      </c>
      <c r="O2027">
        <v>2027</v>
      </c>
      <c r="P2027" s="266">
        <f t="shared" si="125"/>
        <v>42733</v>
      </c>
      <c r="Q2027">
        <f t="shared" si="127"/>
        <v>2027</v>
      </c>
    </row>
    <row r="2028" spans="2:17">
      <c r="B2028">
        <f t="shared" si="126"/>
        <v>2028</v>
      </c>
      <c r="C2028" s="266">
        <v>43829</v>
      </c>
      <c r="E2028" s="269">
        <v>43829</v>
      </c>
      <c r="G2028" s="269" t="s">
        <v>265</v>
      </c>
      <c r="H2028" s="275">
        <v>2019</v>
      </c>
      <c r="J2028" s="271">
        <v>2016</v>
      </c>
      <c r="L2028" s="269" t="str">
        <f t="shared" si="124"/>
        <v>30.12.2016</v>
      </c>
      <c r="M2028">
        <v>2028</v>
      </c>
      <c r="N2028" s="272" t="s">
        <v>650</v>
      </c>
      <c r="O2028">
        <v>2028</v>
      </c>
      <c r="P2028" s="266">
        <f t="shared" si="125"/>
        <v>42734</v>
      </c>
      <c r="Q2028">
        <f t="shared" si="127"/>
        <v>2028</v>
      </c>
    </row>
    <row r="2029" spans="2:17">
      <c r="B2029">
        <f t="shared" si="126"/>
        <v>2029</v>
      </c>
      <c r="C2029" s="266">
        <v>43848</v>
      </c>
      <c r="E2029" s="269">
        <v>43848</v>
      </c>
      <c r="G2029" s="269" t="s">
        <v>349</v>
      </c>
      <c r="H2029" s="275">
        <v>2020</v>
      </c>
      <c r="J2029" s="271">
        <v>2017</v>
      </c>
      <c r="L2029" s="269" t="str">
        <f t="shared" si="124"/>
        <v>18.01.2017</v>
      </c>
      <c r="M2029">
        <v>2029</v>
      </c>
      <c r="N2029" s="272" t="s">
        <v>706</v>
      </c>
      <c r="O2029">
        <v>2029</v>
      </c>
      <c r="P2029" s="266">
        <f t="shared" si="125"/>
        <v>42753</v>
      </c>
      <c r="Q2029">
        <f t="shared" si="127"/>
        <v>2029</v>
      </c>
    </row>
    <row r="2030" spans="2:17">
      <c r="B2030">
        <f t="shared" si="126"/>
        <v>2030</v>
      </c>
      <c r="C2030" s="266"/>
      <c r="E2030" s="269"/>
      <c r="G2030" s="269"/>
      <c r="H2030" s="275"/>
      <c r="J2030" s="271"/>
      <c r="L2030" s="269" t="str">
        <f t="shared" si="124"/>
        <v/>
      </c>
      <c r="M2030">
        <v>2030</v>
      </c>
      <c r="N2030" s="272" t="s">
        <v>170</v>
      </c>
      <c r="O2030">
        <v>2030</v>
      </c>
      <c r="P2030" s="266"/>
      <c r="Q2030">
        <f t="shared" si="127"/>
        <v>2030</v>
      </c>
    </row>
    <row r="2031" spans="2:17">
      <c r="B2031">
        <f t="shared" si="126"/>
        <v>2031</v>
      </c>
      <c r="C2031" s="267"/>
      <c r="E2031" s="268"/>
      <c r="G2031" s="268"/>
      <c r="H2031" s="275"/>
      <c r="J2031" s="271"/>
      <c r="L2031" s="269" t="str">
        <f t="shared" si="124"/>
        <v/>
      </c>
      <c r="M2031">
        <v>2031</v>
      </c>
      <c r="N2031" s="273" t="s">
        <v>170</v>
      </c>
      <c r="O2031">
        <v>2031</v>
      </c>
      <c r="P2031" s="266"/>
      <c r="Q2031">
        <f t="shared" si="127"/>
        <v>2031</v>
      </c>
    </row>
    <row r="2032" spans="2:17">
      <c r="B2032">
        <f t="shared" si="126"/>
        <v>2032</v>
      </c>
      <c r="C2032" s="266"/>
      <c r="E2032" s="269"/>
      <c r="G2032" s="269"/>
      <c r="H2032" s="275"/>
      <c r="J2032" s="271"/>
      <c r="L2032" s="269" t="str">
        <f t="shared" si="124"/>
        <v/>
      </c>
      <c r="M2032">
        <v>2032</v>
      </c>
      <c r="N2032" s="272" t="s">
        <v>170</v>
      </c>
      <c r="O2032">
        <v>2032</v>
      </c>
      <c r="P2032" s="266"/>
      <c r="Q2032">
        <f t="shared" si="127"/>
        <v>2032</v>
      </c>
    </row>
    <row r="2033" spans="2:17">
      <c r="B2033">
        <f t="shared" si="126"/>
        <v>2033</v>
      </c>
      <c r="C2033" s="266">
        <v>41091</v>
      </c>
      <c r="E2033" s="269">
        <v>41091</v>
      </c>
      <c r="G2033" s="269" t="s">
        <v>285</v>
      </c>
      <c r="H2033" s="275">
        <v>2012</v>
      </c>
      <c r="J2033" s="271">
        <v>2007</v>
      </c>
      <c r="L2033" s="269" t="str">
        <f t="shared" si="124"/>
        <v>01.07.2007</v>
      </c>
      <c r="M2033">
        <v>2033</v>
      </c>
      <c r="N2033" s="272" t="s">
        <v>1189</v>
      </c>
      <c r="O2033">
        <v>2033</v>
      </c>
      <c r="P2033" s="266">
        <f t="shared" si="125"/>
        <v>39264</v>
      </c>
      <c r="Q2033">
        <f t="shared" si="127"/>
        <v>2033</v>
      </c>
    </row>
    <row r="2034" spans="2:17">
      <c r="B2034">
        <f t="shared" si="126"/>
        <v>2034</v>
      </c>
      <c r="C2034" s="266">
        <v>43459</v>
      </c>
      <c r="E2034" s="269">
        <v>43459</v>
      </c>
      <c r="G2034" s="269" t="s">
        <v>337</v>
      </c>
      <c r="H2034" s="275">
        <v>2018</v>
      </c>
      <c r="J2034" s="271">
        <v>2013</v>
      </c>
      <c r="L2034" s="269" t="str">
        <f t="shared" si="124"/>
        <v>25.12.2013</v>
      </c>
      <c r="M2034">
        <v>2034</v>
      </c>
      <c r="N2034" s="272" t="s">
        <v>1527</v>
      </c>
      <c r="O2034">
        <v>2034</v>
      </c>
      <c r="P2034" s="266">
        <f t="shared" si="125"/>
        <v>41633</v>
      </c>
      <c r="Q2034">
        <f t="shared" si="127"/>
        <v>2034</v>
      </c>
    </row>
    <row r="2035" spans="2:17">
      <c r="B2035">
        <f t="shared" si="126"/>
        <v>2035</v>
      </c>
      <c r="C2035" s="266">
        <v>44385</v>
      </c>
      <c r="E2035" s="269">
        <v>44385</v>
      </c>
      <c r="G2035" s="269" t="s">
        <v>296</v>
      </c>
      <c r="H2035" s="275">
        <v>2021</v>
      </c>
      <c r="J2035" s="271">
        <v>2016</v>
      </c>
      <c r="L2035" s="269" t="str">
        <f t="shared" si="124"/>
        <v>08.07.2016</v>
      </c>
      <c r="M2035">
        <v>2035</v>
      </c>
      <c r="N2035" s="272" t="s">
        <v>1528</v>
      </c>
      <c r="O2035">
        <v>2035</v>
      </c>
      <c r="P2035" s="266">
        <f t="shared" si="125"/>
        <v>42559</v>
      </c>
      <c r="Q2035">
        <f t="shared" si="127"/>
        <v>2035</v>
      </c>
    </row>
    <row r="2036" spans="2:17">
      <c r="B2036">
        <f t="shared" si="126"/>
        <v>2036</v>
      </c>
      <c r="C2036" s="266">
        <v>44363</v>
      </c>
      <c r="E2036" s="269">
        <v>44363</v>
      </c>
      <c r="G2036" s="269" t="s">
        <v>341</v>
      </c>
      <c r="H2036" s="275">
        <v>2021</v>
      </c>
      <c r="J2036" s="271">
        <v>2016</v>
      </c>
      <c r="L2036" s="269" t="str">
        <f t="shared" si="124"/>
        <v>16.06.2016</v>
      </c>
      <c r="M2036">
        <v>2036</v>
      </c>
      <c r="N2036" s="272" t="s">
        <v>693</v>
      </c>
      <c r="O2036">
        <v>2036</v>
      </c>
      <c r="P2036" s="266">
        <f t="shared" si="125"/>
        <v>42537</v>
      </c>
      <c r="Q2036">
        <f t="shared" si="127"/>
        <v>2036</v>
      </c>
    </row>
    <row r="2037" spans="2:17">
      <c r="B2037">
        <f t="shared" si="126"/>
        <v>2037</v>
      </c>
      <c r="C2037" s="266">
        <v>43159</v>
      </c>
      <c r="E2037" s="269">
        <v>43159</v>
      </c>
      <c r="G2037" s="269" t="s">
        <v>305</v>
      </c>
      <c r="H2037" s="275">
        <v>2018</v>
      </c>
      <c r="J2037" s="271">
        <v>2013</v>
      </c>
      <c r="L2037" s="269" t="str">
        <f t="shared" si="124"/>
        <v>28.02.2013</v>
      </c>
      <c r="M2037">
        <v>2037</v>
      </c>
      <c r="N2037" s="272" t="s">
        <v>1330</v>
      </c>
      <c r="O2037">
        <v>2037</v>
      </c>
      <c r="P2037" s="266">
        <f t="shared" si="125"/>
        <v>41333</v>
      </c>
      <c r="Q2037">
        <f t="shared" si="127"/>
        <v>2037</v>
      </c>
    </row>
    <row r="2038" spans="2:17">
      <c r="B2038">
        <f t="shared" si="126"/>
        <v>2038</v>
      </c>
      <c r="C2038" s="266">
        <v>39586</v>
      </c>
      <c r="E2038" s="269">
        <v>39586</v>
      </c>
      <c r="G2038" s="269" t="s">
        <v>332</v>
      </c>
      <c r="H2038" s="275">
        <v>2008</v>
      </c>
      <c r="J2038" s="271">
        <v>2003</v>
      </c>
      <c r="L2038" s="269" t="str">
        <f t="shared" si="124"/>
        <v>18.05.2003</v>
      </c>
      <c r="M2038">
        <v>2038</v>
      </c>
      <c r="N2038" s="272" t="s">
        <v>1529</v>
      </c>
      <c r="O2038">
        <v>2038</v>
      </c>
      <c r="P2038" s="266">
        <f t="shared" si="125"/>
        <v>37759</v>
      </c>
      <c r="Q2038">
        <f t="shared" si="127"/>
        <v>2038</v>
      </c>
    </row>
    <row r="2039" spans="2:17">
      <c r="B2039">
        <f t="shared" si="126"/>
        <v>2039</v>
      </c>
      <c r="C2039" s="266">
        <v>44311</v>
      </c>
      <c r="E2039" s="269">
        <v>44311</v>
      </c>
      <c r="G2039" s="269" t="s">
        <v>423</v>
      </c>
      <c r="H2039" s="275">
        <v>2021</v>
      </c>
      <c r="J2039" s="271">
        <v>2016</v>
      </c>
      <c r="L2039" s="269" t="str">
        <f t="shared" si="124"/>
        <v>25.04.2016</v>
      </c>
      <c r="M2039">
        <v>2039</v>
      </c>
      <c r="N2039" s="272" t="s">
        <v>811</v>
      </c>
      <c r="O2039">
        <v>2039</v>
      </c>
      <c r="P2039" s="266">
        <f t="shared" si="125"/>
        <v>42485</v>
      </c>
      <c r="Q2039">
        <f t="shared" si="127"/>
        <v>2039</v>
      </c>
    </row>
    <row r="2040" spans="2:17">
      <c r="B2040">
        <f t="shared" si="126"/>
        <v>2040</v>
      </c>
      <c r="C2040" s="266">
        <v>42053</v>
      </c>
      <c r="E2040" s="269">
        <v>42053</v>
      </c>
      <c r="G2040" s="269" t="s">
        <v>198</v>
      </c>
      <c r="H2040" s="275">
        <v>2015</v>
      </c>
      <c r="J2040" s="271">
        <v>2010</v>
      </c>
      <c r="L2040" s="269" t="str">
        <f t="shared" si="124"/>
        <v>18.02.2010</v>
      </c>
      <c r="M2040">
        <v>2040</v>
      </c>
      <c r="N2040" s="272" t="s">
        <v>1145</v>
      </c>
      <c r="O2040">
        <v>2040</v>
      </c>
      <c r="P2040" s="266">
        <f t="shared" si="125"/>
        <v>40227</v>
      </c>
      <c r="Q2040">
        <f t="shared" si="127"/>
        <v>2040</v>
      </c>
    </row>
    <row r="2041" spans="2:17">
      <c r="B2041">
        <f t="shared" si="126"/>
        <v>2041</v>
      </c>
      <c r="C2041" s="266">
        <v>44374</v>
      </c>
      <c r="E2041" s="269">
        <v>44374</v>
      </c>
      <c r="G2041" s="269" t="s">
        <v>242</v>
      </c>
      <c r="H2041" s="275">
        <v>2021</v>
      </c>
      <c r="J2041" s="271">
        <v>2016</v>
      </c>
      <c r="L2041" s="269" t="str">
        <f t="shared" si="124"/>
        <v>27.06.2016</v>
      </c>
      <c r="M2041">
        <v>2041</v>
      </c>
      <c r="N2041" s="272" t="s">
        <v>799</v>
      </c>
      <c r="O2041">
        <v>2041</v>
      </c>
      <c r="P2041" s="266">
        <f t="shared" si="125"/>
        <v>42548</v>
      </c>
      <c r="Q2041">
        <f t="shared" si="127"/>
        <v>2041</v>
      </c>
    </row>
    <row r="2042" spans="2:17">
      <c r="B2042">
        <f t="shared" si="126"/>
        <v>2042</v>
      </c>
      <c r="C2042" s="266">
        <v>44229</v>
      </c>
      <c r="E2042" s="269">
        <v>44229</v>
      </c>
      <c r="G2042" s="269" t="s">
        <v>358</v>
      </c>
      <c r="H2042" s="275">
        <v>2021</v>
      </c>
      <c r="J2042" s="271">
        <v>2016</v>
      </c>
      <c r="L2042" s="269" t="str">
        <f t="shared" si="124"/>
        <v>02.02.2016</v>
      </c>
      <c r="M2042">
        <v>2042</v>
      </c>
      <c r="N2042" s="272" t="s">
        <v>1220</v>
      </c>
      <c r="O2042">
        <v>2042</v>
      </c>
      <c r="P2042" s="266">
        <f t="shared" si="125"/>
        <v>42402</v>
      </c>
      <c r="Q2042">
        <f t="shared" si="127"/>
        <v>2042</v>
      </c>
    </row>
    <row r="2043" spans="2:17">
      <c r="B2043">
        <f t="shared" si="126"/>
        <v>2043</v>
      </c>
      <c r="C2043" s="266">
        <v>41701</v>
      </c>
      <c r="E2043" s="269">
        <v>41701</v>
      </c>
      <c r="G2043" s="269" t="s">
        <v>404</v>
      </c>
      <c r="H2043" s="275">
        <v>2014</v>
      </c>
      <c r="J2043" s="271">
        <v>2009</v>
      </c>
      <c r="L2043" s="269" t="str">
        <f t="shared" si="124"/>
        <v>03.03.2009</v>
      </c>
      <c r="M2043">
        <v>2043</v>
      </c>
      <c r="N2043" s="272" t="s">
        <v>1530</v>
      </c>
      <c r="O2043">
        <v>2043</v>
      </c>
      <c r="P2043" s="266">
        <f t="shared" si="125"/>
        <v>39875</v>
      </c>
      <c r="Q2043">
        <f t="shared" si="127"/>
        <v>2043</v>
      </c>
    </row>
    <row r="2044" spans="2:17">
      <c r="B2044">
        <f t="shared" si="126"/>
        <v>2044</v>
      </c>
      <c r="C2044" s="266">
        <v>42460</v>
      </c>
      <c r="E2044" s="269">
        <v>42460</v>
      </c>
      <c r="G2044" s="269" t="s">
        <v>273</v>
      </c>
      <c r="H2044" s="275">
        <v>2016</v>
      </c>
      <c r="J2044" s="271">
        <v>2011</v>
      </c>
      <c r="L2044" s="269" t="str">
        <f t="shared" si="124"/>
        <v>31.03.2011</v>
      </c>
      <c r="M2044">
        <v>2044</v>
      </c>
      <c r="N2044" s="272" t="s">
        <v>1190</v>
      </c>
      <c r="O2044">
        <v>2044</v>
      </c>
      <c r="P2044" s="266">
        <f t="shared" si="125"/>
        <v>40633</v>
      </c>
      <c r="Q2044">
        <f t="shared" si="127"/>
        <v>2044</v>
      </c>
    </row>
    <row r="2045" spans="2:17">
      <c r="B2045">
        <f t="shared" si="126"/>
        <v>2045</v>
      </c>
      <c r="C2045" s="266">
        <v>39418</v>
      </c>
      <c r="E2045" s="269">
        <v>39418</v>
      </c>
      <c r="G2045" s="269" t="s">
        <v>199</v>
      </c>
      <c r="H2045" s="275">
        <v>2007</v>
      </c>
      <c r="J2045" s="271">
        <v>2002</v>
      </c>
      <c r="L2045" s="269" t="str">
        <f t="shared" si="124"/>
        <v>02.12.2002</v>
      </c>
      <c r="M2045">
        <v>2045</v>
      </c>
      <c r="N2045" s="272" t="s">
        <v>1531</v>
      </c>
      <c r="O2045">
        <v>2045</v>
      </c>
      <c r="P2045" s="266">
        <f t="shared" si="125"/>
        <v>37592</v>
      </c>
      <c r="Q2045">
        <f t="shared" si="127"/>
        <v>2045</v>
      </c>
    </row>
    <row r="2046" spans="2:17">
      <c r="B2046">
        <f t="shared" si="126"/>
        <v>2046</v>
      </c>
      <c r="C2046" s="266">
        <v>40582</v>
      </c>
      <c r="E2046" s="269">
        <v>40582</v>
      </c>
      <c r="G2046" s="269" t="s">
        <v>216</v>
      </c>
      <c r="H2046" s="275">
        <v>2011</v>
      </c>
      <c r="J2046" s="271">
        <v>2006</v>
      </c>
      <c r="L2046" s="269" t="str">
        <f t="shared" si="124"/>
        <v>08.02.2006</v>
      </c>
      <c r="M2046">
        <v>2046</v>
      </c>
      <c r="N2046" s="272" t="s">
        <v>1191</v>
      </c>
      <c r="O2046">
        <v>2046</v>
      </c>
      <c r="P2046" s="266">
        <f t="shared" si="125"/>
        <v>38756</v>
      </c>
      <c r="Q2046">
        <f t="shared" si="127"/>
        <v>2046</v>
      </c>
    </row>
    <row r="2047" spans="2:17">
      <c r="B2047">
        <f t="shared" si="126"/>
        <v>2047</v>
      </c>
      <c r="C2047" s="266">
        <v>44311</v>
      </c>
      <c r="E2047" s="269">
        <v>44311</v>
      </c>
      <c r="G2047" s="269" t="s">
        <v>423</v>
      </c>
      <c r="H2047" s="275">
        <v>2021</v>
      </c>
      <c r="J2047" s="271">
        <v>2016</v>
      </c>
      <c r="L2047" s="269" t="str">
        <f t="shared" si="124"/>
        <v>25.04.2016</v>
      </c>
      <c r="M2047">
        <v>2047</v>
      </c>
      <c r="N2047" s="272" t="s">
        <v>811</v>
      </c>
      <c r="O2047">
        <v>2047</v>
      </c>
      <c r="P2047" s="266">
        <f t="shared" si="125"/>
        <v>42485</v>
      </c>
      <c r="Q2047">
        <f t="shared" si="127"/>
        <v>2047</v>
      </c>
    </row>
    <row r="2048" spans="2:17">
      <c r="B2048">
        <f t="shared" si="126"/>
        <v>2048</v>
      </c>
      <c r="C2048" s="266">
        <v>43437</v>
      </c>
      <c r="E2048" s="269">
        <v>43437</v>
      </c>
      <c r="G2048" s="269" t="s">
        <v>240</v>
      </c>
      <c r="H2048" s="275">
        <v>2018</v>
      </c>
      <c r="J2048" s="271">
        <v>2013</v>
      </c>
      <c r="L2048" s="269" t="str">
        <f t="shared" si="124"/>
        <v>03.12.2013</v>
      </c>
      <c r="M2048">
        <v>2048</v>
      </c>
      <c r="N2048" s="272" t="s">
        <v>1532</v>
      </c>
      <c r="O2048">
        <v>2048</v>
      </c>
      <c r="P2048" s="266">
        <f t="shared" si="125"/>
        <v>41611</v>
      </c>
      <c r="Q2048">
        <f t="shared" si="127"/>
        <v>2048</v>
      </c>
    </row>
    <row r="2049" spans="2:17">
      <c r="B2049">
        <f t="shared" si="126"/>
        <v>2049</v>
      </c>
      <c r="C2049" s="266">
        <v>44376</v>
      </c>
      <c r="E2049" s="269">
        <v>44376</v>
      </c>
      <c r="G2049" s="269" t="s">
        <v>276</v>
      </c>
      <c r="H2049" s="275">
        <v>2021</v>
      </c>
      <c r="J2049" s="271">
        <v>2016</v>
      </c>
      <c r="L2049" s="269" t="str">
        <f t="shared" si="124"/>
        <v>29.06.2016</v>
      </c>
      <c r="M2049">
        <v>2049</v>
      </c>
      <c r="N2049" s="272" t="s">
        <v>613</v>
      </c>
      <c r="O2049">
        <v>2049</v>
      </c>
      <c r="P2049" s="266">
        <f t="shared" si="125"/>
        <v>42550</v>
      </c>
      <c r="Q2049">
        <f t="shared" si="127"/>
        <v>2049</v>
      </c>
    </row>
    <row r="2050" spans="2:17">
      <c r="B2050">
        <f t="shared" si="126"/>
        <v>2050</v>
      </c>
      <c r="C2050" s="266">
        <v>44363</v>
      </c>
      <c r="E2050" s="269">
        <v>44363</v>
      </c>
      <c r="G2050" s="269" t="s">
        <v>341</v>
      </c>
      <c r="H2050" s="275">
        <v>2021</v>
      </c>
      <c r="J2050" s="271">
        <v>2016</v>
      </c>
      <c r="L2050" s="269" t="str">
        <f t="shared" ref="L2050:L2113" si="128">CONCATENATE(G2050,J2050)</f>
        <v>16.06.2016</v>
      </c>
      <c r="M2050">
        <v>2050</v>
      </c>
      <c r="N2050" s="272" t="s">
        <v>693</v>
      </c>
      <c r="O2050">
        <v>2050</v>
      </c>
      <c r="P2050" s="266">
        <f t="shared" ref="P2050:P2113" si="129">VALUE(N2050)</f>
        <v>42537</v>
      </c>
      <c r="Q2050">
        <f t="shared" si="127"/>
        <v>2050</v>
      </c>
    </row>
    <row r="2051" spans="2:17">
      <c r="B2051">
        <f t="shared" ref="B2051:B2114" si="130">B2050+1</f>
        <v>2051</v>
      </c>
      <c r="C2051" s="266">
        <v>44280</v>
      </c>
      <c r="E2051" s="269">
        <v>44280</v>
      </c>
      <c r="G2051" s="269" t="s">
        <v>220</v>
      </c>
      <c r="H2051" s="275">
        <v>2021</v>
      </c>
      <c r="J2051" s="271">
        <v>2016</v>
      </c>
      <c r="L2051" s="269" t="str">
        <f t="shared" si="128"/>
        <v>25.03.2016</v>
      </c>
      <c r="M2051">
        <v>2051</v>
      </c>
      <c r="N2051" s="272" t="s">
        <v>552</v>
      </c>
      <c r="O2051">
        <v>2051</v>
      </c>
      <c r="P2051" s="266">
        <f t="shared" si="129"/>
        <v>42454</v>
      </c>
      <c r="Q2051">
        <f t="shared" ref="Q2051:Q2114" si="131">Q2050+1</f>
        <v>2051</v>
      </c>
    </row>
    <row r="2052" spans="2:17">
      <c r="B2052">
        <f t="shared" si="130"/>
        <v>2052</v>
      </c>
      <c r="C2052" s="266">
        <v>43327</v>
      </c>
      <c r="E2052" s="269">
        <v>43327</v>
      </c>
      <c r="G2052" s="269" t="s">
        <v>335</v>
      </c>
      <c r="H2052" s="275">
        <v>2018</v>
      </c>
      <c r="J2052" s="271">
        <v>2013</v>
      </c>
      <c r="L2052" s="269" t="str">
        <f t="shared" si="128"/>
        <v>15.08.2013</v>
      </c>
      <c r="M2052">
        <v>2052</v>
      </c>
      <c r="N2052" s="272" t="s">
        <v>1361</v>
      </c>
      <c r="O2052">
        <v>2052</v>
      </c>
      <c r="P2052" s="266">
        <f t="shared" si="129"/>
        <v>41501</v>
      </c>
      <c r="Q2052">
        <f t="shared" si="131"/>
        <v>2052</v>
      </c>
    </row>
    <row r="2053" spans="2:17">
      <c r="B2053">
        <f t="shared" si="130"/>
        <v>2053</v>
      </c>
      <c r="C2053" s="266">
        <v>44381</v>
      </c>
      <c r="E2053" s="269">
        <v>44381</v>
      </c>
      <c r="G2053" s="269" t="s">
        <v>439</v>
      </c>
      <c r="H2053" s="275">
        <v>2021</v>
      </c>
      <c r="J2053" s="271">
        <v>2016</v>
      </c>
      <c r="L2053" s="269" t="str">
        <f t="shared" si="128"/>
        <v>04.07.2016</v>
      </c>
      <c r="M2053">
        <v>2053</v>
      </c>
      <c r="N2053" s="272" t="s">
        <v>981</v>
      </c>
      <c r="O2053">
        <v>2053</v>
      </c>
      <c r="P2053" s="266">
        <f t="shared" si="129"/>
        <v>42555</v>
      </c>
      <c r="Q2053">
        <f t="shared" si="131"/>
        <v>2053</v>
      </c>
    </row>
    <row r="2054" spans="2:17">
      <c r="B2054">
        <f t="shared" si="130"/>
        <v>2054</v>
      </c>
      <c r="C2054" s="266">
        <v>42352</v>
      </c>
      <c r="E2054" s="269">
        <v>42352</v>
      </c>
      <c r="G2054" s="269" t="s">
        <v>510</v>
      </c>
      <c r="H2054" s="275">
        <v>2015</v>
      </c>
      <c r="J2054" s="271">
        <v>2012</v>
      </c>
      <c r="L2054" s="269" t="str">
        <f t="shared" si="128"/>
        <v>14.12.2012</v>
      </c>
      <c r="M2054">
        <v>2054</v>
      </c>
      <c r="N2054" s="272" t="s">
        <v>1192</v>
      </c>
      <c r="O2054">
        <v>2054</v>
      </c>
      <c r="P2054" s="266">
        <f t="shared" si="129"/>
        <v>41257</v>
      </c>
      <c r="Q2054">
        <f t="shared" si="131"/>
        <v>2054</v>
      </c>
    </row>
    <row r="2055" spans="2:17">
      <c r="B2055">
        <f t="shared" si="130"/>
        <v>2055</v>
      </c>
      <c r="C2055" s="266">
        <v>43030</v>
      </c>
      <c r="E2055" s="269">
        <v>43030</v>
      </c>
      <c r="G2055" s="269" t="s">
        <v>304</v>
      </c>
      <c r="H2055" s="275">
        <v>2017</v>
      </c>
      <c r="J2055" s="271">
        <v>2012</v>
      </c>
      <c r="L2055" s="269" t="str">
        <f t="shared" si="128"/>
        <v>22.10.2012</v>
      </c>
      <c r="M2055">
        <v>2055</v>
      </c>
      <c r="N2055" s="272" t="s">
        <v>645</v>
      </c>
      <c r="O2055">
        <v>2055</v>
      </c>
      <c r="P2055" s="266">
        <f t="shared" si="129"/>
        <v>41204</v>
      </c>
      <c r="Q2055">
        <f t="shared" si="131"/>
        <v>2055</v>
      </c>
    </row>
    <row r="2056" spans="2:17">
      <c r="B2056">
        <f t="shared" si="130"/>
        <v>2056</v>
      </c>
      <c r="C2056" s="266"/>
      <c r="E2056" s="269"/>
      <c r="G2056" s="269"/>
      <c r="H2056" s="275"/>
      <c r="J2056" s="271"/>
      <c r="L2056" s="269" t="str">
        <f t="shared" si="128"/>
        <v/>
      </c>
      <c r="M2056">
        <v>2056</v>
      </c>
      <c r="N2056" s="272" t="s">
        <v>170</v>
      </c>
      <c r="O2056">
        <v>2056</v>
      </c>
      <c r="P2056" s="266"/>
      <c r="Q2056">
        <f t="shared" si="131"/>
        <v>2056</v>
      </c>
    </row>
    <row r="2057" spans="2:17">
      <c r="B2057">
        <f t="shared" si="130"/>
        <v>2057</v>
      </c>
      <c r="C2057" s="266">
        <v>44190</v>
      </c>
      <c r="E2057" s="269">
        <v>44190</v>
      </c>
      <c r="G2057" s="269" t="s">
        <v>337</v>
      </c>
      <c r="H2057" s="275">
        <v>2020</v>
      </c>
      <c r="J2057" s="271">
        <v>2015</v>
      </c>
      <c r="L2057" s="269" t="str">
        <f t="shared" si="128"/>
        <v>25.12.2015</v>
      </c>
      <c r="M2057">
        <v>2057</v>
      </c>
      <c r="N2057" s="272" t="s">
        <v>687</v>
      </c>
      <c r="O2057">
        <v>2057</v>
      </c>
      <c r="P2057" s="266">
        <f t="shared" si="129"/>
        <v>42363</v>
      </c>
      <c r="Q2057">
        <f t="shared" si="131"/>
        <v>2057</v>
      </c>
    </row>
    <row r="2058" spans="2:17">
      <c r="B2058">
        <f t="shared" si="130"/>
        <v>2058</v>
      </c>
      <c r="C2058" s="266">
        <v>43779</v>
      </c>
      <c r="E2058" s="269">
        <v>43779</v>
      </c>
      <c r="G2058" s="269" t="s">
        <v>281</v>
      </c>
      <c r="H2058" s="275">
        <v>2019</v>
      </c>
      <c r="J2058" s="271">
        <v>2014</v>
      </c>
      <c r="L2058" s="269" t="str">
        <f t="shared" si="128"/>
        <v>10.11.2014</v>
      </c>
      <c r="M2058">
        <v>2058</v>
      </c>
      <c r="N2058" s="272" t="s">
        <v>1129</v>
      </c>
      <c r="O2058">
        <v>2058</v>
      </c>
      <c r="P2058" s="266">
        <f t="shared" si="129"/>
        <v>41953</v>
      </c>
      <c r="Q2058">
        <f t="shared" si="131"/>
        <v>2058</v>
      </c>
    </row>
    <row r="2059" spans="2:17">
      <c r="B2059">
        <f t="shared" si="130"/>
        <v>2059</v>
      </c>
      <c r="C2059" s="266">
        <v>44187</v>
      </c>
      <c r="E2059" s="269">
        <v>44187</v>
      </c>
      <c r="G2059" s="269" t="s">
        <v>392</v>
      </c>
      <c r="H2059" s="275">
        <v>2020</v>
      </c>
      <c r="J2059" s="271">
        <v>2015</v>
      </c>
      <c r="L2059" s="269" t="str">
        <f t="shared" si="128"/>
        <v>22.12.2015</v>
      </c>
      <c r="M2059">
        <v>2059</v>
      </c>
      <c r="N2059" s="272" t="s">
        <v>1193</v>
      </c>
      <c r="O2059">
        <v>2059</v>
      </c>
      <c r="P2059" s="266">
        <f t="shared" si="129"/>
        <v>42360</v>
      </c>
      <c r="Q2059">
        <f t="shared" si="131"/>
        <v>2059</v>
      </c>
    </row>
    <row r="2060" spans="2:17">
      <c r="B2060">
        <f t="shared" si="130"/>
        <v>2060</v>
      </c>
      <c r="C2060" s="266">
        <v>44376</v>
      </c>
      <c r="E2060" s="269">
        <v>44376</v>
      </c>
      <c r="G2060" s="269" t="s">
        <v>276</v>
      </c>
      <c r="H2060" s="275">
        <v>2021</v>
      </c>
      <c r="J2060" s="271">
        <v>2016</v>
      </c>
      <c r="L2060" s="269" t="str">
        <f t="shared" si="128"/>
        <v>29.06.2016</v>
      </c>
      <c r="M2060">
        <v>2060</v>
      </c>
      <c r="N2060" s="272" t="s">
        <v>613</v>
      </c>
      <c r="O2060">
        <v>2060</v>
      </c>
      <c r="P2060" s="266">
        <f t="shared" si="129"/>
        <v>42550</v>
      </c>
      <c r="Q2060">
        <f t="shared" si="131"/>
        <v>2060</v>
      </c>
    </row>
    <row r="2061" spans="2:17">
      <c r="B2061">
        <f t="shared" si="130"/>
        <v>2061</v>
      </c>
      <c r="C2061" s="266">
        <v>43431</v>
      </c>
      <c r="E2061" s="269">
        <v>43431</v>
      </c>
      <c r="G2061" s="269" t="s">
        <v>350</v>
      </c>
      <c r="H2061" s="275">
        <v>2018</v>
      </c>
      <c r="J2061" s="271">
        <v>2013</v>
      </c>
      <c r="L2061" s="269" t="str">
        <f t="shared" si="128"/>
        <v>27.11.2013</v>
      </c>
      <c r="M2061">
        <v>2061</v>
      </c>
      <c r="N2061" s="272" t="s">
        <v>723</v>
      </c>
      <c r="O2061">
        <v>2061</v>
      </c>
      <c r="P2061" s="266">
        <f t="shared" si="129"/>
        <v>41605</v>
      </c>
      <c r="Q2061">
        <f t="shared" si="131"/>
        <v>2061</v>
      </c>
    </row>
    <row r="2062" spans="2:17">
      <c r="B2062">
        <f t="shared" si="130"/>
        <v>2062</v>
      </c>
      <c r="C2062" s="266">
        <v>44398</v>
      </c>
      <c r="E2062" s="269">
        <v>44398</v>
      </c>
      <c r="G2062" s="269" t="s">
        <v>298</v>
      </c>
      <c r="H2062" s="275">
        <v>2021</v>
      </c>
      <c r="J2062" s="271">
        <v>2016</v>
      </c>
      <c r="L2062" s="269" t="str">
        <f t="shared" si="128"/>
        <v>21.07.2016</v>
      </c>
      <c r="M2062">
        <v>2062</v>
      </c>
      <c r="N2062" s="272" t="s">
        <v>1034</v>
      </c>
      <c r="O2062">
        <v>2062</v>
      </c>
      <c r="P2062" s="266">
        <f t="shared" si="129"/>
        <v>42572</v>
      </c>
      <c r="Q2062">
        <f t="shared" si="131"/>
        <v>2062</v>
      </c>
    </row>
    <row r="2063" spans="2:17">
      <c r="B2063">
        <f t="shared" si="130"/>
        <v>2063</v>
      </c>
      <c r="C2063" s="266">
        <v>42870</v>
      </c>
      <c r="E2063" s="269">
        <v>42870</v>
      </c>
      <c r="G2063" s="269" t="s">
        <v>451</v>
      </c>
      <c r="H2063" s="275">
        <v>2017</v>
      </c>
      <c r="J2063" s="271">
        <v>2014</v>
      </c>
      <c r="L2063" s="269" t="str">
        <f t="shared" si="128"/>
        <v>15.05.2014</v>
      </c>
      <c r="M2063">
        <v>2063</v>
      </c>
      <c r="N2063" s="272" t="s">
        <v>874</v>
      </c>
      <c r="O2063">
        <v>2063</v>
      </c>
      <c r="P2063" s="266">
        <f t="shared" si="129"/>
        <v>41774</v>
      </c>
      <c r="Q2063">
        <f t="shared" si="131"/>
        <v>2063</v>
      </c>
    </row>
    <row r="2064" spans="2:17">
      <c r="B2064">
        <f t="shared" si="130"/>
        <v>2064</v>
      </c>
      <c r="C2064" s="266">
        <v>44333</v>
      </c>
      <c r="E2064" s="269">
        <v>44333</v>
      </c>
      <c r="G2064" s="269" t="s">
        <v>351</v>
      </c>
      <c r="H2064" s="275">
        <v>2021</v>
      </c>
      <c r="J2064" s="271">
        <v>2016</v>
      </c>
      <c r="L2064" s="269" t="str">
        <f t="shared" si="128"/>
        <v>17.05.2016</v>
      </c>
      <c r="M2064">
        <v>2064</v>
      </c>
      <c r="N2064" s="272" t="s">
        <v>707</v>
      </c>
      <c r="O2064">
        <v>2064</v>
      </c>
      <c r="P2064" s="266">
        <f t="shared" si="129"/>
        <v>42507</v>
      </c>
      <c r="Q2064">
        <f t="shared" si="131"/>
        <v>2064</v>
      </c>
    </row>
    <row r="2065" spans="2:17">
      <c r="B2065">
        <f t="shared" si="130"/>
        <v>2065</v>
      </c>
      <c r="C2065" s="266">
        <v>44069</v>
      </c>
      <c r="E2065" s="269">
        <v>44069</v>
      </c>
      <c r="G2065" s="269" t="s">
        <v>252</v>
      </c>
      <c r="H2065" s="275">
        <v>2020</v>
      </c>
      <c r="J2065" s="271">
        <v>2015</v>
      </c>
      <c r="L2065" s="269" t="str">
        <f t="shared" si="128"/>
        <v>26.08.2015</v>
      </c>
      <c r="M2065">
        <v>2065</v>
      </c>
      <c r="N2065" s="272" t="s">
        <v>1121</v>
      </c>
      <c r="O2065">
        <v>2065</v>
      </c>
      <c r="P2065" s="266">
        <f t="shared" si="129"/>
        <v>42242</v>
      </c>
      <c r="Q2065">
        <f t="shared" si="131"/>
        <v>2065</v>
      </c>
    </row>
    <row r="2066" spans="2:17">
      <c r="B2066">
        <f t="shared" si="130"/>
        <v>2066</v>
      </c>
      <c r="C2066" s="266">
        <v>44322</v>
      </c>
      <c r="E2066" s="269">
        <v>44322</v>
      </c>
      <c r="G2066" s="269" t="s">
        <v>264</v>
      </c>
      <c r="H2066" s="275">
        <v>2021</v>
      </c>
      <c r="J2066" s="271">
        <v>2016</v>
      </c>
      <c r="L2066" s="269" t="str">
        <f t="shared" si="128"/>
        <v>06.05.2016</v>
      </c>
      <c r="M2066">
        <v>2066</v>
      </c>
      <c r="N2066" s="272" t="s">
        <v>709</v>
      </c>
      <c r="O2066">
        <v>2066</v>
      </c>
      <c r="P2066" s="266">
        <f t="shared" si="129"/>
        <v>42496</v>
      </c>
      <c r="Q2066">
        <f t="shared" si="131"/>
        <v>2066</v>
      </c>
    </row>
    <row r="2067" spans="2:17">
      <c r="B2067">
        <f t="shared" si="130"/>
        <v>2067</v>
      </c>
      <c r="C2067" s="266">
        <v>43291</v>
      </c>
      <c r="E2067" s="269">
        <v>43291</v>
      </c>
      <c r="G2067" s="269" t="s">
        <v>291</v>
      </c>
      <c r="H2067" s="275">
        <v>2018</v>
      </c>
      <c r="J2067" s="271">
        <v>2013</v>
      </c>
      <c r="L2067" s="269" t="str">
        <f t="shared" si="128"/>
        <v>10.07.2013</v>
      </c>
      <c r="M2067">
        <v>2067</v>
      </c>
      <c r="N2067" s="272" t="s">
        <v>1533</v>
      </c>
      <c r="O2067">
        <v>2067</v>
      </c>
      <c r="P2067" s="266">
        <f t="shared" si="129"/>
        <v>41465</v>
      </c>
      <c r="Q2067">
        <f t="shared" si="131"/>
        <v>2067</v>
      </c>
    </row>
    <row r="2068" spans="2:17">
      <c r="B2068">
        <f t="shared" si="130"/>
        <v>2068</v>
      </c>
      <c r="C2068" s="266">
        <v>43580</v>
      </c>
      <c r="E2068" s="269">
        <v>43580</v>
      </c>
      <c r="G2068" s="269" t="s">
        <v>423</v>
      </c>
      <c r="H2068" s="275">
        <v>2019</v>
      </c>
      <c r="J2068" s="271">
        <v>2014</v>
      </c>
      <c r="L2068" s="269" t="str">
        <f t="shared" si="128"/>
        <v>25.04.2014</v>
      </c>
      <c r="M2068">
        <v>2068</v>
      </c>
      <c r="N2068" s="272" t="s">
        <v>1534</v>
      </c>
      <c r="O2068">
        <v>2068</v>
      </c>
      <c r="P2068" s="266">
        <f t="shared" si="129"/>
        <v>41754</v>
      </c>
      <c r="Q2068">
        <f t="shared" si="131"/>
        <v>2068</v>
      </c>
    </row>
    <row r="2069" spans="2:17">
      <c r="B2069">
        <f t="shared" si="130"/>
        <v>2069</v>
      </c>
      <c r="C2069" s="266">
        <v>43451</v>
      </c>
      <c r="E2069" s="269">
        <v>43451</v>
      </c>
      <c r="G2069" s="269" t="s">
        <v>236</v>
      </c>
      <c r="H2069" s="275">
        <v>2018</v>
      </c>
      <c r="J2069" s="271">
        <v>2015</v>
      </c>
      <c r="L2069" s="269" t="str">
        <f t="shared" si="128"/>
        <v>17.12.2015</v>
      </c>
      <c r="M2069">
        <v>2069</v>
      </c>
      <c r="N2069" s="272" t="s">
        <v>974</v>
      </c>
      <c r="O2069">
        <v>2069</v>
      </c>
      <c r="P2069" s="266">
        <f t="shared" si="129"/>
        <v>42355</v>
      </c>
      <c r="Q2069">
        <f t="shared" si="131"/>
        <v>2069</v>
      </c>
    </row>
    <row r="2070" spans="2:17">
      <c r="B2070">
        <f t="shared" si="130"/>
        <v>2070</v>
      </c>
      <c r="C2070" s="266"/>
      <c r="E2070" s="269"/>
      <c r="G2070" s="269"/>
      <c r="H2070" s="275"/>
      <c r="J2070" s="271"/>
      <c r="L2070" s="269" t="str">
        <f t="shared" si="128"/>
        <v/>
      </c>
      <c r="M2070">
        <v>2070</v>
      </c>
      <c r="N2070" s="272" t="s">
        <v>170</v>
      </c>
      <c r="O2070">
        <v>2070</v>
      </c>
      <c r="P2070" s="266"/>
      <c r="Q2070">
        <f t="shared" si="131"/>
        <v>2070</v>
      </c>
    </row>
    <row r="2071" spans="2:17">
      <c r="B2071">
        <f t="shared" si="130"/>
        <v>2071</v>
      </c>
      <c r="C2071" s="266">
        <v>44207</v>
      </c>
      <c r="E2071" s="269">
        <v>44207</v>
      </c>
      <c r="G2071" s="269" t="s">
        <v>234</v>
      </c>
      <c r="H2071" s="275">
        <v>2021</v>
      </c>
      <c r="J2071" s="271">
        <v>2016</v>
      </c>
      <c r="L2071" s="269" t="str">
        <f t="shared" si="128"/>
        <v>11.01.2016</v>
      </c>
      <c r="M2071">
        <v>2071</v>
      </c>
      <c r="N2071" s="272" t="s">
        <v>805</v>
      </c>
      <c r="O2071">
        <v>2071</v>
      </c>
      <c r="P2071" s="266">
        <f t="shared" si="129"/>
        <v>42380</v>
      </c>
      <c r="Q2071">
        <f t="shared" si="131"/>
        <v>2071</v>
      </c>
    </row>
    <row r="2072" spans="2:17">
      <c r="B2072">
        <f t="shared" si="130"/>
        <v>2072</v>
      </c>
      <c r="C2072" s="266">
        <v>42975</v>
      </c>
      <c r="E2072" s="269">
        <v>42975</v>
      </c>
      <c r="G2072" s="269" t="s">
        <v>318</v>
      </c>
      <c r="H2072" s="275">
        <v>2017</v>
      </c>
      <c r="J2072" s="271">
        <v>2012</v>
      </c>
      <c r="L2072" s="269" t="str">
        <f t="shared" si="128"/>
        <v>28.08.2012</v>
      </c>
      <c r="M2072">
        <v>2072</v>
      </c>
      <c r="N2072" s="272" t="s">
        <v>1144</v>
      </c>
      <c r="O2072">
        <v>2072</v>
      </c>
      <c r="P2072" s="266">
        <f t="shared" si="129"/>
        <v>41149</v>
      </c>
      <c r="Q2072">
        <f t="shared" si="131"/>
        <v>2072</v>
      </c>
    </row>
    <row r="2073" spans="2:17">
      <c r="B2073">
        <f t="shared" si="130"/>
        <v>2073</v>
      </c>
      <c r="C2073" s="266">
        <v>43920</v>
      </c>
      <c r="E2073" s="269">
        <v>43920</v>
      </c>
      <c r="G2073" s="269" t="s">
        <v>188</v>
      </c>
      <c r="H2073" s="275">
        <v>2020</v>
      </c>
      <c r="J2073" s="271">
        <v>2015</v>
      </c>
      <c r="L2073" s="269" t="str">
        <f t="shared" si="128"/>
        <v>30.03.2015</v>
      </c>
      <c r="M2073">
        <v>2073</v>
      </c>
      <c r="N2073" s="272" t="s">
        <v>1284</v>
      </c>
      <c r="O2073">
        <v>2073</v>
      </c>
      <c r="P2073" s="266">
        <f t="shared" si="129"/>
        <v>42093</v>
      </c>
      <c r="Q2073">
        <f t="shared" si="131"/>
        <v>2073</v>
      </c>
    </row>
    <row r="2074" spans="2:17">
      <c r="B2074">
        <f t="shared" si="130"/>
        <v>2074</v>
      </c>
      <c r="C2074" s="266">
        <v>43430</v>
      </c>
      <c r="E2074" s="269">
        <v>43430</v>
      </c>
      <c r="G2074" s="269" t="s">
        <v>424</v>
      </c>
      <c r="H2074" s="275">
        <v>2018</v>
      </c>
      <c r="J2074" s="271">
        <v>2013</v>
      </c>
      <c r="L2074" s="269" t="str">
        <f t="shared" si="128"/>
        <v>26.11.2013</v>
      </c>
      <c r="M2074">
        <v>2074</v>
      </c>
      <c r="N2074" s="272" t="s">
        <v>1442</v>
      </c>
      <c r="O2074">
        <v>2074</v>
      </c>
      <c r="P2074" s="266">
        <f t="shared" si="129"/>
        <v>41604</v>
      </c>
      <c r="Q2074">
        <f t="shared" si="131"/>
        <v>2074</v>
      </c>
    </row>
    <row r="2075" spans="2:17">
      <c r="B2075">
        <f t="shared" si="130"/>
        <v>2075</v>
      </c>
      <c r="C2075" s="266">
        <v>44322</v>
      </c>
      <c r="E2075" s="269">
        <v>44322</v>
      </c>
      <c r="G2075" s="269" t="s">
        <v>264</v>
      </c>
      <c r="H2075" s="275">
        <v>2021</v>
      </c>
      <c r="J2075" s="271">
        <v>2016</v>
      </c>
      <c r="L2075" s="269" t="str">
        <f t="shared" si="128"/>
        <v>06.05.2016</v>
      </c>
      <c r="M2075">
        <v>2075</v>
      </c>
      <c r="N2075" s="272" t="s">
        <v>709</v>
      </c>
      <c r="O2075">
        <v>2075</v>
      </c>
      <c r="P2075" s="266">
        <f t="shared" si="129"/>
        <v>42496</v>
      </c>
      <c r="Q2075">
        <f t="shared" si="131"/>
        <v>2075</v>
      </c>
    </row>
    <row r="2076" spans="2:17">
      <c r="B2076">
        <f t="shared" si="130"/>
        <v>2076</v>
      </c>
      <c r="C2076" s="266">
        <v>44346</v>
      </c>
      <c r="E2076" s="269">
        <v>44346</v>
      </c>
      <c r="G2076" s="269" t="s">
        <v>241</v>
      </c>
      <c r="H2076" s="275">
        <v>2021</v>
      </c>
      <c r="J2076" s="271">
        <v>2016</v>
      </c>
      <c r="L2076" s="269" t="str">
        <f t="shared" si="128"/>
        <v>30.05.2016</v>
      </c>
      <c r="M2076">
        <v>2076</v>
      </c>
      <c r="N2076" s="272" t="s">
        <v>572</v>
      </c>
      <c r="O2076">
        <v>2076</v>
      </c>
      <c r="P2076" s="266">
        <f t="shared" si="129"/>
        <v>42520</v>
      </c>
      <c r="Q2076">
        <f t="shared" si="131"/>
        <v>2076</v>
      </c>
    </row>
    <row r="2077" spans="2:17">
      <c r="B2077">
        <f t="shared" si="130"/>
        <v>2077</v>
      </c>
      <c r="C2077" s="266"/>
      <c r="E2077" s="269"/>
      <c r="G2077" s="269"/>
      <c r="H2077" s="275"/>
      <c r="J2077" s="271"/>
      <c r="L2077" s="269" t="str">
        <f t="shared" si="128"/>
        <v/>
      </c>
      <c r="M2077">
        <v>2077</v>
      </c>
      <c r="N2077" s="272" t="s">
        <v>170</v>
      </c>
      <c r="O2077">
        <v>2077</v>
      </c>
      <c r="P2077" s="266"/>
      <c r="Q2077">
        <f t="shared" si="131"/>
        <v>2077</v>
      </c>
    </row>
    <row r="2078" spans="2:17">
      <c r="B2078">
        <f t="shared" si="130"/>
        <v>2078</v>
      </c>
      <c r="C2078" s="266">
        <v>42285</v>
      </c>
      <c r="E2078" s="269">
        <v>42285</v>
      </c>
      <c r="G2078" s="269" t="s">
        <v>475</v>
      </c>
      <c r="H2078" s="275">
        <v>2015</v>
      </c>
      <c r="J2078" s="271">
        <v>2010</v>
      </c>
      <c r="L2078" s="269" t="str">
        <f t="shared" si="128"/>
        <v>08.10.2010</v>
      </c>
      <c r="M2078">
        <v>2078</v>
      </c>
      <c r="N2078" s="272" t="s">
        <v>954</v>
      </c>
      <c r="O2078">
        <v>2078</v>
      </c>
      <c r="P2078" s="266">
        <f t="shared" si="129"/>
        <v>40459</v>
      </c>
      <c r="Q2078">
        <f t="shared" si="131"/>
        <v>2078</v>
      </c>
    </row>
    <row r="2079" spans="2:17">
      <c r="B2079">
        <f t="shared" si="130"/>
        <v>2079</v>
      </c>
      <c r="C2079" s="266">
        <v>42547</v>
      </c>
      <c r="E2079" s="269">
        <v>42547</v>
      </c>
      <c r="G2079" s="269" t="s">
        <v>259</v>
      </c>
      <c r="H2079" s="275">
        <v>2016</v>
      </c>
      <c r="J2079" s="271">
        <v>2013</v>
      </c>
      <c r="L2079" s="269" t="str">
        <f t="shared" si="128"/>
        <v>26.06.2013</v>
      </c>
      <c r="M2079">
        <v>2079</v>
      </c>
      <c r="N2079" s="272" t="s">
        <v>939</v>
      </c>
      <c r="O2079">
        <v>2079</v>
      </c>
      <c r="P2079" s="266">
        <f t="shared" si="129"/>
        <v>41451</v>
      </c>
      <c r="Q2079">
        <f t="shared" si="131"/>
        <v>2079</v>
      </c>
    </row>
    <row r="2080" spans="2:17">
      <c r="B2080">
        <f t="shared" si="130"/>
        <v>2080</v>
      </c>
      <c r="C2080" s="266">
        <v>42892</v>
      </c>
      <c r="E2080" s="269">
        <v>42892</v>
      </c>
      <c r="G2080" s="269" t="s">
        <v>494</v>
      </c>
      <c r="H2080" s="275">
        <v>2017</v>
      </c>
      <c r="J2080" s="271">
        <v>2014</v>
      </c>
      <c r="L2080" s="269" t="str">
        <f t="shared" si="128"/>
        <v>06.06.2014</v>
      </c>
      <c r="M2080">
        <v>2080</v>
      </c>
      <c r="N2080" s="272" t="s">
        <v>1018</v>
      </c>
      <c r="O2080">
        <v>2080</v>
      </c>
      <c r="P2080" s="266">
        <f t="shared" si="129"/>
        <v>41796</v>
      </c>
      <c r="Q2080">
        <f t="shared" si="131"/>
        <v>2080</v>
      </c>
    </row>
    <row r="2081" spans="2:17">
      <c r="B2081">
        <f t="shared" si="130"/>
        <v>2081</v>
      </c>
      <c r="C2081" s="266">
        <v>40684</v>
      </c>
      <c r="E2081" s="269">
        <v>40684</v>
      </c>
      <c r="G2081" s="269" t="s">
        <v>368</v>
      </c>
      <c r="H2081" s="275">
        <v>2011</v>
      </c>
      <c r="J2081" s="271">
        <v>2008</v>
      </c>
      <c r="L2081" s="269" t="str">
        <f t="shared" si="128"/>
        <v>21.05.2008</v>
      </c>
      <c r="M2081">
        <v>2081</v>
      </c>
      <c r="N2081" s="272" t="s">
        <v>1074</v>
      </c>
      <c r="O2081">
        <v>2081</v>
      </c>
      <c r="P2081" s="266">
        <f t="shared" si="129"/>
        <v>39589</v>
      </c>
      <c r="Q2081">
        <f t="shared" si="131"/>
        <v>2081</v>
      </c>
    </row>
    <row r="2082" spans="2:17">
      <c r="B2082">
        <f t="shared" si="130"/>
        <v>2082</v>
      </c>
      <c r="C2082" s="266">
        <v>44518</v>
      </c>
      <c r="E2082" s="269">
        <v>44518</v>
      </c>
      <c r="G2082" s="269" t="s">
        <v>309</v>
      </c>
      <c r="H2082" s="275">
        <v>2021</v>
      </c>
      <c r="J2082" s="271">
        <v>2016</v>
      </c>
      <c r="L2082" s="269" t="str">
        <f t="shared" si="128"/>
        <v>18.11.2016</v>
      </c>
      <c r="M2082">
        <v>2082</v>
      </c>
      <c r="N2082" s="272" t="s">
        <v>876</v>
      </c>
      <c r="O2082">
        <v>2082</v>
      </c>
      <c r="P2082" s="266">
        <f t="shared" si="129"/>
        <v>42692</v>
      </c>
      <c r="Q2082">
        <f t="shared" si="131"/>
        <v>2082</v>
      </c>
    </row>
    <row r="2083" spans="2:17">
      <c r="B2083">
        <f t="shared" si="130"/>
        <v>2083</v>
      </c>
      <c r="C2083" s="266"/>
      <c r="E2083" s="269"/>
      <c r="G2083" s="269"/>
      <c r="H2083" s="275"/>
      <c r="J2083" s="271"/>
      <c r="L2083" s="269" t="str">
        <f t="shared" si="128"/>
        <v/>
      </c>
      <c r="M2083">
        <v>2083</v>
      </c>
      <c r="N2083" s="272" t="s">
        <v>170</v>
      </c>
      <c r="O2083">
        <v>2083</v>
      </c>
      <c r="P2083" s="266"/>
      <c r="Q2083">
        <f t="shared" si="131"/>
        <v>2083</v>
      </c>
    </row>
    <row r="2084" spans="2:17">
      <c r="B2084">
        <f t="shared" si="130"/>
        <v>2084</v>
      </c>
      <c r="C2084" s="266"/>
      <c r="E2084" s="269"/>
      <c r="G2084" s="269"/>
      <c r="H2084" s="275"/>
      <c r="J2084" s="271"/>
      <c r="L2084" s="269" t="str">
        <f t="shared" si="128"/>
        <v/>
      </c>
      <c r="M2084">
        <v>2084</v>
      </c>
      <c r="N2084" s="272" t="s">
        <v>170</v>
      </c>
      <c r="O2084">
        <v>2084</v>
      </c>
      <c r="P2084" s="266"/>
      <c r="Q2084">
        <f t="shared" si="131"/>
        <v>2084</v>
      </c>
    </row>
    <row r="2085" spans="2:17">
      <c r="B2085">
        <f t="shared" si="130"/>
        <v>2085</v>
      </c>
      <c r="C2085" s="266">
        <v>41633</v>
      </c>
      <c r="E2085" s="269">
        <v>41633</v>
      </c>
      <c r="G2085" s="269" t="s">
        <v>337</v>
      </c>
      <c r="H2085" s="275">
        <v>2013</v>
      </c>
      <c r="J2085" s="271">
        <v>2010</v>
      </c>
      <c r="L2085" s="269" t="str">
        <f t="shared" si="128"/>
        <v>25.12.2010</v>
      </c>
      <c r="M2085">
        <v>2085</v>
      </c>
      <c r="N2085" s="272" t="s">
        <v>1196</v>
      </c>
      <c r="O2085">
        <v>2085</v>
      </c>
      <c r="P2085" s="266">
        <f t="shared" si="129"/>
        <v>40537</v>
      </c>
      <c r="Q2085">
        <f t="shared" si="131"/>
        <v>2085</v>
      </c>
    </row>
    <row r="2086" spans="2:17">
      <c r="B2086">
        <f t="shared" si="130"/>
        <v>2086</v>
      </c>
      <c r="C2086" s="266">
        <v>42904</v>
      </c>
      <c r="E2086" s="269">
        <v>42904</v>
      </c>
      <c r="G2086" s="269" t="s">
        <v>385</v>
      </c>
      <c r="H2086" s="275">
        <v>2017</v>
      </c>
      <c r="J2086" s="271">
        <v>2014</v>
      </c>
      <c r="L2086" s="269" t="str">
        <f t="shared" si="128"/>
        <v>18.06.2014</v>
      </c>
      <c r="M2086">
        <v>2086</v>
      </c>
      <c r="N2086" s="272" t="s">
        <v>750</v>
      </c>
      <c r="O2086">
        <v>2086</v>
      </c>
      <c r="P2086" s="266">
        <f t="shared" si="129"/>
        <v>41808</v>
      </c>
      <c r="Q2086">
        <f t="shared" si="131"/>
        <v>2086</v>
      </c>
    </row>
    <row r="2087" spans="2:17">
      <c r="B2087">
        <f t="shared" si="130"/>
        <v>2087</v>
      </c>
      <c r="C2087" s="266">
        <v>43761</v>
      </c>
      <c r="E2087" s="269">
        <v>43761</v>
      </c>
      <c r="G2087" s="269" t="s">
        <v>523</v>
      </c>
      <c r="H2087" s="275">
        <v>2019</v>
      </c>
      <c r="J2087" s="271">
        <v>2014</v>
      </c>
      <c r="L2087" s="269" t="str">
        <f t="shared" si="128"/>
        <v>23.10.2014</v>
      </c>
      <c r="M2087">
        <v>2087</v>
      </c>
      <c r="N2087" s="272" t="s">
        <v>1197</v>
      </c>
      <c r="O2087">
        <v>2087</v>
      </c>
      <c r="P2087" s="266">
        <f t="shared" si="129"/>
        <v>41935</v>
      </c>
      <c r="Q2087">
        <f t="shared" si="131"/>
        <v>2087</v>
      </c>
    </row>
    <row r="2088" spans="2:17">
      <c r="B2088">
        <f t="shared" si="130"/>
        <v>2088</v>
      </c>
      <c r="C2088" s="266">
        <v>44381</v>
      </c>
      <c r="E2088" s="269">
        <v>44381</v>
      </c>
      <c r="G2088" s="269" t="s">
        <v>439</v>
      </c>
      <c r="H2088" s="275">
        <v>2021</v>
      </c>
      <c r="J2088" s="271">
        <v>2016</v>
      </c>
      <c r="L2088" s="269" t="str">
        <f t="shared" si="128"/>
        <v>04.07.2016</v>
      </c>
      <c r="M2088">
        <v>2088</v>
      </c>
      <c r="N2088" s="272" t="s">
        <v>981</v>
      </c>
      <c r="O2088">
        <v>2088</v>
      </c>
      <c r="P2088" s="266">
        <f t="shared" si="129"/>
        <v>42555</v>
      </c>
      <c r="Q2088">
        <f t="shared" si="131"/>
        <v>2088</v>
      </c>
    </row>
    <row r="2089" spans="2:17">
      <c r="B2089">
        <f t="shared" si="130"/>
        <v>2089</v>
      </c>
      <c r="C2089" s="266">
        <v>44040</v>
      </c>
      <c r="E2089" s="269">
        <v>44040</v>
      </c>
      <c r="G2089" s="269" t="s">
        <v>261</v>
      </c>
      <c r="H2089" s="275">
        <v>2020</v>
      </c>
      <c r="J2089" s="271">
        <v>2015</v>
      </c>
      <c r="L2089" s="269" t="str">
        <f t="shared" si="128"/>
        <v>28.07.2015</v>
      </c>
      <c r="M2089">
        <v>2089</v>
      </c>
      <c r="N2089" s="272" t="s">
        <v>597</v>
      </c>
      <c r="O2089">
        <v>2089</v>
      </c>
      <c r="P2089" s="266">
        <f t="shared" si="129"/>
        <v>42213</v>
      </c>
      <c r="Q2089">
        <f t="shared" si="131"/>
        <v>2089</v>
      </c>
    </row>
    <row r="2090" spans="2:17">
      <c r="B2090">
        <f t="shared" si="130"/>
        <v>2090</v>
      </c>
      <c r="C2090" s="266">
        <v>43859</v>
      </c>
      <c r="E2090" s="269">
        <v>43859</v>
      </c>
      <c r="G2090" s="269" t="s">
        <v>405</v>
      </c>
      <c r="H2090" s="275">
        <v>2020</v>
      </c>
      <c r="J2090" s="271">
        <v>2015</v>
      </c>
      <c r="L2090" s="269" t="str">
        <f t="shared" si="128"/>
        <v>29.01.2015</v>
      </c>
      <c r="M2090">
        <v>2090</v>
      </c>
      <c r="N2090" s="272" t="s">
        <v>780</v>
      </c>
      <c r="O2090">
        <v>2090</v>
      </c>
      <c r="P2090" s="266">
        <f t="shared" si="129"/>
        <v>42033</v>
      </c>
      <c r="Q2090">
        <f t="shared" si="131"/>
        <v>2090</v>
      </c>
    </row>
    <row r="2091" spans="2:17">
      <c r="B2091">
        <f t="shared" si="130"/>
        <v>2091</v>
      </c>
      <c r="C2091" s="266">
        <v>40718</v>
      </c>
      <c r="E2091" s="269">
        <v>40718</v>
      </c>
      <c r="G2091" s="269" t="s">
        <v>185</v>
      </c>
      <c r="H2091" s="275">
        <v>2011</v>
      </c>
      <c r="J2091" s="271">
        <v>2006</v>
      </c>
      <c r="L2091" s="269" t="str">
        <f t="shared" si="128"/>
        <v>24.06.2006</v>
      </c>
      <c r="M2091">
        <v>2091</v>
      </c>
      <c r="N2091" s="272" t="s">
        <v>1506</v>
      </c>
      <c r="O2091">
        <v>2091</v>
      </c>
      <c r="P2091" s="266">
        <f t="shared" si="129"/>
        <v>38892</v>
      </c>
      <c r="Q2091">
        <f t="shared" si="131"/>
        <v>2091</v>
      </c>
    </row>
    <row r="2092" spans="2:17">
      <c r="B2092">
        <f t="shared" si="130"/>
        <v>2092</v>
      </c>
      <c r="C2092" s="266">
        <v>42744</v>
      </c>
      <c r="E2092" s="269">
        <v>42744</v>
      </c>
      <c r="G2092" s="269" t="s">
        <v>422</v>
      </c>
      <c r="H2092" s="275">
        <v>2017</v>
      </c>
      <c r="J2092" s="271">
        <v>2014</v>
      </c>
      <c r="L2092" s="269" t="str">
        <f t="shared" si="128"/>
        <v>09.01.2014</v>
      </c>
      <c r="M2092">
        <v>2092</v>
      </c>
      <c r="N2092" s="272" t="s">
        <v>1052</v>
      </c>
      <c r="O2092">
        <v>2092</v>
      </c>
      <c r="P2092" s="266">
        <f t="shared" si="129"/>
        <v>41648</v>
      </c>
      <c r="Q2092">
        <f t="shared" si="131"/>
        <v>2092</v>
      </c>
    </row>
    <row r="2093" spans="2:17">
      <c r="B2093">
        <f t="shared" si="130"/>
        <v>2093</v>
      </c>
      <c r="C2093" s="266">
        <v>43462</v>
      </c>
      <c r="E2093" s="269">
        <v>43462</v>
      </c>
      <c r="G2093" s="269" t="s">
        <v>290</v>
      </c>
      <c r="H2093" s="275">
        <v>2018</v>
      </c>
      <c r="J2093" s="271">
        <v>2013</v>
      </c>
      <c r="L2093" s="269" t="str">
        <f t="shared" si="128"/>
        <v>28.12.2013</v>
      </c>
      <c r="M2093">
        <v>2093</v>
      </c>
      <c r="N2093" s="272" t="s">
        <v>1352</v>
      </c>
      <c r="O2093">
        <v>2093</v>
      </c>
      <c r="P2093" s="266">
        <f t="shared" si="129"/>
        <v>41636</v>
      </c>
      <c r="Q2093">
        <f t="shared" si="131"/>
        <v>2093</v>
      </c>
    </row>
    <row r="2094" spans="2:17">
      <c r="B2094">
        <f t="shared" si="130"/>
        <v>2094</v>
      </c>
      <c r="C2094" s="266">
        <v>43434</v>
      </c>
      <c r="E2094" s="269">
        <v>43434</v>
      </c>
      <c r="G2094" s="269" t="s">
        <v>346</v>
      </c>
      <c r="H2094" s="275">
        <v>2018</v>
      </c>
      <c r="J2094" s="271">
        <v>2015</v>
      </c>
      <c r="L2094" s="269" t="str">
        <f t="shared" si="128"/>
        <v>30.11.2015</v>
      </c>
      <c r="M2094">
        <v>2094</v>
      </c>
      <c r="N2094" s="272" t="s">
        <v>716</v>
      </c>
      <c r="O2094">
        <v>2094</v>
      </c>
      <c r="P2094" s="266">
        <f t="shared" si="129"/>
        <v>42338</v>
      </c>
      <c r="Q2094">
        <f t="shared" si="131"/>
        <v>2094</v>
      </c>
    </row>
    <row r="2095" spans="2:17">
      <c r="B2095">
        <f t="shared" si="130"/>
        <v>2095</v>
      </c>
      <c r="C2095" s="266">
        <v>42991</v>
      </c>
      <c r="E2095" s="269">
        <v>42991</v>
      </c>
      <c r="G2095" s="269" t="s">
        <v>469</v>
      </c>
      <c r="H2095" s="275">
        <v>2017</v>
      </c>
      <c r="J2095" s="271">
        <v>2012</v>
      </c>
      <c r="L2095" s="269" t="str">
        <f t="shared" si="128"/>
        <v>13.09.2012</v>
      </c>
      <c r="M2095">
        <v>2095</v>
      </c>
      <c r="N2095" s="272" t="s">
        <v>1116</v>
      </c>
      <c r="O2095">
        <v>2095</v>
      </c>
      <c r="P2095" s="266">
        <f t="shared" si="129"/>
        <v>41165</v>
      </c>
      <c r="Q2095">
        <f t="shared" si="131"/>
        <v>2095</v>
      </c>
    </row>
    <row r="2096" spans="2:17">
      <c r="B2096">
        <f t="shared" si="130"/>
        <v>2096</v>
      </c>
      <c r="C2096" s="266">
        <v>44314</v>
      </c>
      <c r="E2096" s="269">
        <v>44314</v>
      </c>
      <c r="G2096" s="269" t="s">
        <v>204</v>
      </c>
      <c r="H2096" s="275">
        <v>2021</v>
      </c>
      <c r="J2096" s="271">
        <v>2016</v>
      </c>
      <c r="L2096" s="269" t="str">
        <f t="shared" si="128"/>
        <v>28.04.2016</v>
      </c>
      <c r="M2096">
        <v>2096</v>
      </c>
      <c r="N2096" s="272" t="s">
        <v>538</v>
      </c>
      <c r="O2096">
        <v>2096</v>
      </c>
      <c r="P2096" s="266">
        <f t="shared" si="129"/>
        <v>42488</v>
      </c>
      <c r="Q2096">
        <f t="shared" si="131"/>
        <v>2096</v>
      </c>
    </row>
    <row r="2097" spans="2:17">
      <c r="B2097">
        <f t="shared" si="130"/>
        <v>2097</v>
      </c>
      <c r="C2097" s="266">
        <v>43990</v>
      </c>
      <c r="E2097" s="269">
        <v>43990</v>
      </c>
      <c r="G2097" s="269" t="s">
        <v>454</v>
      </c>
      <c r="H2097" s="275">
        <v>2020</v>
      </c>
      <c r="J2097" s="271">
        <v>2015</v>
      </c>
      <c r="L2097" s="269" t="str">
        <f t="shared" si="128"/>
        <v>08.06.2015</v>
      </c>
      <c r="M2097">
        <v>2097</v>
      </c>
      <c r="N2097" s="272" t="s">
        <v>891</v>
      </c>
      <c r="O2097">
        <v>2097</v>
      </c>
      <c r="P2097" s="266">
        <f t="shared" si="129"/>
        <v>42163</v>
      </c>
      <c r="Q2097">
        <f t="shared" si="131"/>
        <v>2097</v>
      </c>
    </row>
    <row r="2098" spans="2:17">
      <c r="B2098">
        <f t="shared" si="130"/>
        <v>2098</v>
      </c>
      <c r="C2098" s="266"/>
      <c r="E2098" s="269"/>
      <c r="G2098" s="269"/>
      <c r="H2098" s="275"/>
      <c r="J2098" s="271"/>
      <c r="L2098" s="269" t="str">
        <f t="shared" si="128"/>
        <v/>
      </c>
      <c r="M2098">
        <v>2098</v>
      </c>
      <c r="N2098" s="272" t="s">
        <v>170</v>
      </c>
      <c r="O2098">
        <v>2098</v>
      </c>
      <c r="P2098" s="266"/>
      <c r="Q2098">
        <f t="shared" si="131"/>
        <v>2098</v>
      </c>
    </row>
    <row r="2099" spans="2:17">
      <c r="B2099">
        <f t="shared" si="130"/>
        <v>2099</v>
      </c>
      <c r="C2099" s="266">
        <v>42920</v>
      </c>
      <c r="E2099" s="269">
        <v>42920</v>
      </c>
      <c r="G2099" s="269" t="s">
        <v>439</v>
      </c>
      <c r="H2099" s="275">
        <v>2017</v>
      </c>
      <c r="J2099" s="271">
        <v>2014</v>
      </c>
      <c r="L2099" s="269" t="str">
        <f t="shared" si="128"/>
        <v>04.07.2014</v>
      </c>
      <c r="M2099">
        <v>2099</v>
      </c>
      <c r="N2099" s="272" t="s">
        <v>1198</v>
      </c>
      <c r="O2099">
        <v>2099</v>
      </c>
      <c r="P2099" s="266">
        <f t="shared" si="129"/>
        <v>41824</v>
      </c>
      <c r="Q2099">
        <f t="shared" si="131"/>
        <v>2099</v>
      </c>
    </row>
    <row r="2100" spans="2:17">
      <c r="B2100">
        <f t="shared" si="130"/>
        <v>2100</v>
      </c>
      <c r="C2100" s="266">
        <v>42819</v>
      </c>
      <c r="E2100" s="269">
        <v>42819</v>
      </c>
      <c r="G2100" s="269" t="s">
        <v>220</v>
      </c>
      <c r="H2100" s="275">
        <v>2017</v>
      </c>
      <c r="J2100" s="271">
        <v>2012</v>
      </c>
      <c r="L2100" s="269" t="str">
        <f t="shared" si="128"/>
        <v>25.03.2012</v>
      </c>
      <c r="M2100">
        <v>2100</v>
      </c>
      <c r="N2100" s="272" t="s">
        <v>1199</v>
      </c>
      <c r="O2100">
        <v>2100</v>
      </c>
      <c r="P2100" s="266">
        <f t="shared" si="129"/>
        <v>40993</v>
      </c>
      <c r="Q2100">
        <f t="shared" si="131"/>
        <v>2100</v>
      </c>
    </row>
    <row r="2101" spans="2:17">
      <c r="B2101">
        <f t="shared" si="130"/>
        <v>2101</v>
      </c>
      <c r="C2101" s="266"/>
      <c r="E2101" s="269"/>
      <c r="G2101" s="269"/>
      <c r="H2101" s="275"/>
      <c r="J2101" s="271"/>
      <c r="L2101" s="269" t="str">
        <f t="shared" si="128"/>
        <v/>
      </c>
      <c r="M2101">
        <v>2101</v>
      </c>
      <c r="N2101" s="272" t="s">
        <v>170</v>
      </c>
      <c r="O2101">
        <v>2101</v>
      </c>
      <c r="P2101" s="266"/>
      <c r="Q2101">
        <f t="shared" si="131"/>
        <v>2101</v>
      </c>
    </row>
    <row r="2102" spans="2:17">
      <c r="B2102">
        <f t="shared" si="130"/>
        <v>2102</v>
      </c>
      <c r="C2102" s="266"/>
      <c r="E2102" s="269"/>
      <c r="G2102" s="269"/>
      <c r="H2102" s="275"/>
      <c r="J2102" s="271"/>
      <c r="L2102" s="269" t="str">
        <f t="shared" si="128"/>
        <v/>
      </c>
      <c r="M2102">
        <v>2102</v>
      </c>
      <c r="N2102" s="272" t="s">
        <v>170</v>
      </c>
      <c r="O2102">
        <v>2102</v>
      </c>
      <c r="P2102" s="266"/>
      <c r="Q2102">
        <f t="shared" si="131"/>
        <v>2102</v>
      </c>
    </row>
    <row r="2103" spans="2:17">
      <c r="B2103">
        <f t="shared" si="130"/>
        <v>2103</v>
      </c>
      <c r="C2103" s="266">
        <v>42048</v>
      </c>
      <c r="E2103" s="269">
        <v>42048</v>
      </c>
      <c r="G2103" s="269" t="s">
        <v>480</v>
      </c>
      <c r="H2103" s="275">
        <v>2015</v>
      </c>
      <c r="J2103" s="271">
        <v>2012</v>
      </c>
      <c r="L2103" s="269" t="str">
        <f t="shared" si="128"/>
        <v>13.02.2012</v>
      </c>
      <c r="M2103">
        <v>2103</v>
      </c>
      <c r="N2103" s="272" t="s">
        <v>1200</v>
      </c>
      <c r="O2103">
        <v>2103</v>
      </c>
      <c r="P2103" s="266">
        <f t="shared" si="129"/>
        <v>40952</v>
      </c>
      <c r="Q2103">
        <f t="shared" si="131"/>
        <v>2103</v>
      </c>
    </row>
    <row r="2104" spans="2:17">
      <c r="B2104">
        <f t="shared" si="130"/>
        <v>2104</v>
      </c>
      <c r="C2104" s="266">
        <v>44339</v>
      </c>
      <c r="E2104" s="269">
        <v>44339</v>
      </c>
      <c r="G2104" s="269" t="s">
        <v>255</v>
      </c>
      <c r="H2104" s="275">
        <v>2021</v>
      </c>
      <c r="J2104" s="271">
        <v>2016</v>
      </c>
      <c r="L2104" s="269" t="str">
        <f t="shared" si="128"/>
        <v>23.05.2016</v>
      </c>
      <c r="M2104">
        <v>2104</v>
      </c>
      <c r="N2104" s="272" t="s">
        <v>1327</v>
      </c>
      <c r="O2104">
        <v>2104</v>
      </c>
      <c r="P2104" s="266">
        <f t="shared" si="129"/>
        <v>42513</v>
      </c>
      <c r="Q2104">
        <f t="shared" si="131"/>
        <v>2104</v>
      </c>
    </row>
    <row r="2105" spans="2:17">
      <c r="B2105">
        <f t="shared" si="130"/>
        <v>2105</v>
      </c>
      <c r="C2105" s="266">
        <v>43039</v>
      </c>
      <c r="E2105" s="269">
        <v>43039</v>
      </c>
      <c r="G2105" s="269" t="s">
        <v>326</v>
      </c>
      <c r="H2105" s="275">
        <v>2017</v>
      </c>
      <c r="J2105" s="271">
        <v>2012</v>
      </c>
      <c r="L2105" s="269" t="str">
        <f t="shared" si="128"/>
        <v>31.10.2012</v>
      </c>
      <c r="M2105">
        <v>2105</v>
      </c>
      <c r="N2105" s="272" t="s">
        <v>1458</v>
      </c>
      <c r="O2105">
        <v>2105</v>
      </c>
      <c r="P2105" s="266">
        <f t="shared" si="129"/>
        <v>41213</v>
      </c>
      <c r="Q2105">
        <f t="shared" si="131"/>
        <v>2105</v>
      </c>
    </row>
    <row r="2106" spans="2:17">
      <c r="B2106">
        <f t="shared" si="130"/>
        <v>2106</v>
      </c>
      <c r="C2106" s="266">
        <v>44461</v>
      </c>
      <c r="E2106" s="269">
        <v>44461</v>
      </c>
      <c r="G2106" s="269" t="s">
        <v>311</v>
      </c>
      <c r="H2106" s="275">
        <v>2021</v>
      </c>
      <c r="J2106" s="271">
        <v>2016</v>
      </c>
      <c r="L2106" s="269" t="str">
        <f t="shared" si="128"/>
        <v>22.09.2016</v>
      </c>
      <c r="M2106">
        <v>2106</v>
      </c>
      <c r="N2106" s="272" t="s">
        <v>754</v>
      </c>
      <c r="O2106">
        <v>2106</v>
      </c>
      <c r="P2106" s="266">
        <f t="shared" si="129"/>
        <v>42635</v>
      </c>
      <c r="Q2106">
        <f t="shared" si="131"/>
        <v>2106</v>
      </c>
    </row>
    <row r="2107" spans="2:17">
      <c r="B2107">
        <f t="shared" si="130"/>
        <v>2107</v>
      </c>
      <c r="C2107" s="266">
        <v>44363</v>
      </c>
      <c r="E2107" s="269">
        <v>44363</v>
      </c>
      <c r="G2107" s="269" t="s">
        <v>341</v>
      </c>
      <c r="H2107" s="275">
        <v>2021</v>
      </c>
      <c r="J2107" s="271">
        <v>2016</v>
      </c>
      <c r="L2107" s="269" t="str">
        <f t="shared" si="128"/>
        <v>16.06.2016</v>
      </c>
      <c r="M2107">
        <v>2107</v>
      </c>
      <c r="N2107" s="272" t="s">
        <v>693</v>
      </c>
      <c r="O2107">
        <v>2107</v>
      </c>
      <c r="P2107" s="266">
        <f t="shared" si="129"/>
        <v>42537</v>
      </c>
      <c r="Q2107">
        <f t="shared" si="131"/>
        <v>2107</v>
      </c>
    </row>
    <row r="2108" spans="2:17">
      <c r="B2108">
        <f t="shared" si="130"/>
        <v>2108</v>
      </c>
      <c r="C2108" s="266">
        <v>44203</v>
      </c>
      <c r="E2108" s="269">
        <v>44203</v>
      </c>
      <c r="G2108" s="269" t="s">
        <v>436</v>
      </c>
      <c r="H2108" s="275">
        <v>2021</v>
      </c>
      <c r="J2108" s="271">
        <v>2016</v>
      </c>
      <c r="L2108" s="269" t="str">
        <f t="shared" si="128"/>
        <v>07.01.2016</v>
      </c>
      <c r="M2108">
        <v>2108</v>
      </c>
      <c r="N2108" s="272" t="s">
        <v>1535</v>
      </c>
      <c r="O2108">
        <v>2108</v>
      </c>
      <c r="P2108" s="266">
        <f t="shared" si="129"/>
        <v>42376</v>
      </c>
      <c r="Q2108">
        <f t="shared" si="131"/>
        <v>2108</v>
      </c>
    </row>
    <row r="2109" spans="2:17">
      <c r="B2109">
        <f t="shared" si="130"/>
        <v>2109</v>
      </c>
      <c r="C2109" s="266">
        <v>43171</v>
      </c>
      <c r="E2109" s="269">
        <v>43171</v>
      </c>
      <c r="G2109" s="269" t="s">
        <v>360</v>
      </c>
      <c r="H2109" s="275">
        <v>2018</v>
      </c>
      <c r="J2109" s="271">
        <v>2013</v>
      </c>
      <c r="L2109" s="269" t="str">
        <f t="shared" si="128"/>
        <v>12.03.2013</v>
      </c>
      <c r="M2109">
        <v>2109</v>
      </c>
      <c r="N2109" s="272" t="s">
        <v>719</v>
      </c>
      <c r="O2109">
        <v>2109</v>
      </c>
      <c r="P2109" s="266">
        <f t="shared" si="129"/>
        <v>41345</v>
      </c>
      <c r="Q2109">
        <f t="shared" si="131"/>
        <v>2109</v>
      </c>
    </row>
    <row r="2110" spans="2:17">
      <c r="B2110">
        <f t="shared" si="130"/>
        <v>2110</v>
      </c>
      <c r="C2110" s="266">
        <v>40964</v>
      </c>
      <c r="E2110" s="269">
        <v>40964</v>
      </c>
      <c r="G2110" s="269" t="s">
        <v>286</v>
      </c>
      <c r="H2110" s="275">
        <v>2012</v>
      </c>
      <c r="J2110" s="271">
        <v>2009</v>
      </c>
      <c r="L2110" s="269" t="str">
        <f t="shared" si="128"/>
        <v>25.02.2009</v>
      </c>
      <c r="M2110">
        <v>2110</v>
      </c>
      <c r="N2110" s="272" t="s">
        <v>1201</v>
      </c>
      <c r="O2110">
        <v>2110</v>
      </c>
      <c r="P2110" s="266">
        <f t="shared" si="129"/>
        <v>39869</v>
      </c>
      <c r="Q2110">
        <f t="shared" si="131"/>
        <v>2110</v>
      </c>
    </row>
    <row r="2111" spans="2:17">
      <c r="B2111">
        <f t="shared" si="130"/>
        <v>2111</v>
      </c>
      <c r="C2111" s="266"/>
      <c r="E2111" s="269"/>
      <c r="G2111" s="269"/>
      <c r="H2111" s="275"/>
      <c r="J2111" s="271"/>
      <c r="L2111" s="269" t="str">
        <f t="shared" si="128"/>
        <v/>
      </c>
      <c r="M2111">
        <v>2111</v>
      </c>
      <c r="N2111" s="272" t="s">
        <v>170</v>
      </c>
      <c r="O2111">
        <v>2111</v>
      </c>
      <c r="P2111" s="266"/>
      <c r="Q2111">
        <f t="shared" si="131"/>
        <v>2111</v>
      </c>
    </row>
    <row r="2112" spans="2:17">
      <c r="B2112">
        <f t="shared" si="130"/>
        <v>2112</v>
      </c>
      <c r="C2112" s="266">
        <v>44022</v>
      </c>
      <c r="E2112" s="269">
        <v>44022</v>
      </c>
      <c r="G2112" s="269" t="s">
        <v>291</v>
      </c>
      <c r="H2112" s="275">
        <v>2020</v>
      </c>
      <c r="J2112" s="271">
        <v>2015</v>
      </c>
      <c r="L2112" s="269" t="str">
        <f t="shared" si="128"/>
        <v>10.07.2015</v>
      </c>
      <c r="M2112">
        <v>2112</v>
      </c>
      <c r="N2112" s="272" t="s">
        <v>632</v>
      </c>
      <c r="O2112">
        <v>2112</v>
      </c>
      <c r="P2112" s="266">
        <f t="shared" si="129"/>
        <v>42195</v>
      </c>
      <c r="Q2112">
        <f t="shared" si="131"/>
        <v>2112</v>
      </c>
    </row>
    <row r="2113" spans="2:17">
      <c r="B2113">
        <f t="shared" si="130"/>
        <v>2113</v>
      </c>
      <c r="C2113" s="266">
        <v>44022</v>
      </c>
      <c r="E2113" s="269">
        <v>44022</v>
      </c>
      <c r="G2113" s="269" t="s">
        <v>291</v>
      </c>
      <c r="H2113" s="275">
        <v>2020</v>
      </c>
      <c r="J2113" s="271">
        <v>2015</v>
      </c>
      <c r="L2113" s="269" t="str">
        <f t="shared" si="128"/>
        <v>10.07.2015</v>
      </c>
      <c r="M2113">
        <v>2113</v>
      </c>
      <c r="N2113" s="272" t="s">
        <v>632</v>
      </c>
      <c r="O2113">
        <v>2113</v>
      </c>
      <c r="P2113" s="266">
        <f t="shared" si="129"/>
        <v>42195</v>
      </c>
      <c r="Q2113">
        <f t="shared" si="131"/>
        <v>2113</v>
      </c>
    </row>
    <row r="2114" spans="2:17">
      <c r="B2114">
        <f t="shared" si="130"/>
        <v>2114</v>
      </c>
      <c r="C2114" s="266"/>
      <c r="E2114" s="269"/>
      <c r="G2114" s="269"/>
      <c r="H2114" s="275"/>
      <c r="J2114" s="271"/>
      <c r="L2114" s="269" t="str">
        <f t="shared" ref="L2114:L2177" si="132">CONCATENATE(G2114,J2114)</f>
        <v/>
      </c>
      <c r="M2114">
        <v>2114</v>
      </c>
      <c r="N2114" s="272" t="s">
        <v>170</v>
      </c>
      <c r="O2114">
        <v>2114</v>
      </c>
      <c r="P2114" s="266"/>
      <c r="Q2114">
        <f t="shared" si="131"/>
        <v>2114</v>
      </c>
    </row>
    <row r="2115" spans="2:17">
      <c r="B2115">
        <f t="shared" ref="B2115:B2178" si="133">B2114+1</f>
        <v>2115</v>
      </c>
      <c r="C2115" s="266">
        <v>41338</v>
      </c>
      <c r="E2115" s="269">
        <v>41338</v>
      </c>
      <c r="G2115" s="269" t="s">
        <v>272</v>
      </c>
      <c r="H2115" s="275">
        <v>2013</v>
      </c>
      <c r="J2115" s="271">
        <v>2008</v>
      </c>
      <c r="L2115" s="269" t="str">
        <f t="shared" si="132"/>
        <v>05.03.2008</v>
      </c>
      <c r="M2115">
        <v>2115</v>
      </c>
      <c r="N2115" s="272" t="s">
        <v>1536</v>
      </c>
      <c r="O2115">
        <v>2115</v>
      </c>
      <c r="P2115" s="266">
        <f t="shared" ref="P2115:P2177" si="134">VALUE(N2115)</f>
        <v>39512</v>
      </c>
      <c r="Q2115">
        <f t="shared" ref="Q2115:Q2178" si="135">Q2114+1</f>
        <v>2115</v>
      </c>
    </row>
    <row r="2116" spans="2:17">
      <c r="B2116">
        <f t="shared" si="133"/>
        <v>2116</v>
      </c>
      <c r="C2116" s="266">
        <v>43799</v>
      </c>
      <c r="E2116" s="269">
        <v>43799</v>
      </c>
      <c r="G2116" s="269" t="s">
        <v>346</v>
      </c>
      <c r="H2116" s="275">
        <v>2019</v>
      </c>
      <c r="J2116" s="271">
        <v>2016</v>
      </c>
      <c r="L2116" s="269" t="str">
        <f t="shared" si="132"/>
        <v>30.11.2016</v>
      </c>
      <c r="M2116">
        <v>2116</v>
      </c>
      <c r="N2116" s="272" t="s">
        <v>702</v>
      </c>
      <c r="O2116">
        <v>2116</v>
      </c>
      <c r="P2116" s="266">
        <f t="shared" si="134"/>
        <v>42704</v>
      </c>
      <c r="Q2116">
        <f t="shared" si="135"/>
        <v>2116</v>
      </c>
    </row>
    <row r="2117" spans="2:17">
      <c r="B2117">
        <f t="shared" si="133"/>
        <v>2117</v>
      </c>
      <c r="C2117" s="266"/>
      <c r="E2117" s="269"/>
      <c r="G2117" s="269"/>
      <c r="H2117" s="275"/>
      <c r="J2117" s="271"/>
      <c r="L2117" s="269" t="str">
        <f t="shared" si="132"/>
        <v/>
      </c>
      <c r="M2117">
        <v>2117</v>
      </c>
      <c r="N2117" s="272" t="s">
        <v>170</v>
      </c>
      <c r="O2117">
        <v>2117</v>
      </c>
      <c r="P2117" s="266"/>
      <c r="Q2117">
        <f t="shared" si="135"/>
        <v>2117</v>
      </c>
    </row>
    <row r="2118" spans="2:17">
      <c r="B2118">
        <f t="shared" si="133"/>
        <v>2118</v>
      </c>
      <c r="C2118" s="266">
        <v>43692</v>
      </c>
      <c r="E2118" s="269">
        <v>43692</v>
      </c>
      <c r="G2118" s="269" t="s">
        <v>335</v>
      </c>
      <c r="H2118" s="275">
        <v>2019</v>
      </c>
      <c r="J2118" s="271">
        <v>2014</v>
      </c>
      <c r="L2118" s="269" t="str">
        <f t="shared" si="132"/>
        <v>15.08.2014</v>
      </c>
      <c r="M2118">
        <v>2118</v>
      </c>
      <c r="N2118" s="272" t="s">
        <v>684</v>
      </c>
      <c r="O2118">
        <v>2118</v>
      </c>
      <c r="P2118" s="266">
        <f t="shared" si="134"/>
        <v>41866</v>
      </c>
      <c r="Q2118">
        <f t="shared" si="135"/>
        <v>2118</v>
      </c>
    </row>
    <row r="2119" spans="2:17">
      <c r="B2119">
        <f t="shared" si="133"/>
        <v>2119</v>
      </c>
      <c r="C2119" s="266">
        <v>44336</v>
      </c>
      <c r="E2119" s="269">
        <v>44336</v>
      </c>
      <c r="G2119" s="269" t="s">
        <v>333</v>
      </c>
      <c r="H2119" s="275">
        <v>2021</v>
      </c>
      <c r="J2119" s="271">
        <v>2016</v>
      </c>
      <c r="L2119" s="269" t="str">
        <f t="shared" si="132"/>
        <v>20.05.2016</v>
      </c>
      <c r="M2119">
        <v>2119</v>
      </c>
      <c r="N2119" s="272" t="s">
        <v>681</v>
      </c>
      <c r="O2119">
        <v>2119</v>
      </c>
      <c r="P2119" s="266">
        <f t="shared" si="134"/>
        <v>42510</v>
      </c>
      <c r="Q2119">
        <f t="shared" si="135"/>
        <v>2119</v>
      </c>
    </row>
    <row r="2120" spans="2:17">
      <c r="B2120">
        <f t="shared" si="133"/>
        <v>2120</v>
      </c>
      <c r="C2120" s="266"/>
      <c r="E2120" s="269"/>
      <c r="G2120" s="269"/>
      <c r="H2120" s="275"/>
      <c r="J2120" s="271"/>
      <c r="L2120" s="269" t="str">
        <f t="shared" si="132"/>
        <v/>
      </c>
      <c r="M2120">
        <v>2120</v>
      </c>
      <c r="N2120" s="272" t="s">
        <v>170</v>
      </c>
      <c r="O2120">
        <v>2120</v>
      </c>
      <c r="P2120" s="266"/>
      <c r="Q2120">
        <f t="shared" si="135"/>
        <v>2120</v>
      </c>
    </row>
    <row r="2121" spans="2:17">
      <c r="B2121">
        <f t="shared" si="133"/>
        <v>2121</v>
      </c>
      <c r="C2121" s="266">
        <v>41634</v>
      </c>
      <c r="E2121" s="269">
        <v>41634</v>
      </c>
      <c r="G2121" s="269" t="s">
        <v>477</v>
      </c>
      <c r="H2121" s="275">
        <v>2013</v>
      </c>
      <c r="J2121" s="271">
        <v>2008</v>
      </c>
      <c r="L2121" s="269" t="str">
        <f t="shared" si="132"/>
        <v>26.12.2008</v>
      </c>
      <c r="M2121">
        <v>2121</v>
      </c>
      <c r="N2121" s="272" t="s">
        <v>1537</v>
      </c>
      <c r="O2121">
        <v>2121</v>
      </c>
      <c r="P2121" s="266">
        <f t="shared" si="134"/>
        <v>39808</v>
      </c>
      <c r="Q2121">
        <f t="shared" si="135"/>
        <v>2121</v>
      </c>
    </row>
    <row r="2122" spans="2:17">
      <c r="B2122">
        <f t="shared" si="133"/>
        <v>2122</v>
      </c>
      <c r="C2122" s="266">
        <v>40698</v>
      </c>
      <c r="E2122" s="269">
        <v>40698</v>
      </c>
      <c r="G2122" s="269" t="s">
        <v>473</v>
      </c>
      <c r="H2122" s="275">
        <v>2011</v>
      </c>
      <c r="J2122" s="271">
        <v>2006</v>
      </c>
      <c r="L2122" s="269" t="str">
        <f t="shared" si="132"/>
        <v>04.06.2006</v>
      </c>
      <c r="M2122">
        <v>2122</v>
      </c>
      <c r="N2122" s="272" t="s">
        <v>1538</v>
      </c>
      <c r="O2122">
        <v>2122</v>
      </c>
      <c r="P2122" s="266">
        <f t="shared" si="134"/>
        <v>38872</v>
      </c>
      <c r="Q2122">
        <f t="shared" si="135"/>
        <v>2122</v>
      </c>
    </row>
    <row r="2123" spans="2:17">
      <c r="B2123">
        <f t="shared" si="133"/>
        <v>2123</v>
      </c>
      <c r="C2123" s="266">
        <v>43369</v>
      </c>
      <c r="E2123" s="269">
        <v>43369</v>
      </c>
      <c r="G2123" s="269" t="s">
        <v>210</v>
      </c>
      <c r="H2123" s="275">
        <v>2018</v>
      </c>
      <c r="J2123" s="271">
        <v>2013</v>
      </c>
      <c r="L2123" s="269" t="str">
        <f t="shared" si="132"/>
        <v>26.09.2013</v>
      </c>
      <c r="M2123">
        <v>2123</v>
      </c>
      <c r="N2123" s="272" t="s">
        <v>662</v>
      </c>
      <c r="O2123">
        <v>2123</v>
      </c>
      <c r="P2123" s="266">
        <f t="shared" si="134"/>
        <v>41543</v>
      </c>
      <c r="Q2123">
        <f t="shared" si="135"/>
        <v>2123</v>
      </c>
    </row>
    <row r="2124" spans="2:17">
      <c r="B2124">
        <f t="shared" si="133"/>
        <v>2124</v>
      </c>
      <c r="C2124" s="266">
        <v>44346</v>
      </c>
      <c r="E2124" s="269">
        <v>44346</v>
      </c>
      <c r="G2124" s="269" t="s">
        <v>241</v>
      </c>
      <c r="H2124" s="275">
        <v>2021</v>
      </c>
      <c r="J2124" s="271">
        <v>2016</v>
      </c>
      <c r="L2124" s="269" t="str">
        <f t="shared" si="132"/>
        <v>30.05.2016</v>
      </c>
      <c r="M2124">
        <v>2124</v>
      </c>
      <c r="N2124" s="272" t="s">
        <v>572</v>
      </c>
      <c r="O2124">
        <v>2124</v>
      </c>
      <c r="P2124" s="266">
        <f t="shared" si="134"/>
        <v>42520</v>
      </c>
      <c r="Q2124">
        <f t="shared" si="135"/>
        <v>2124</v>
      </c>
    </row>
    <row r="2125" spans="2:17">
      <c r="B2125">
        <f t="shared" si="133"/>
        <v>2125</v>
      </c>
      <c r="C2125" s="266">
        <v>43035</v>
      </c>
      <c r="E2125" s="269">
        <v>43035</v>
      </c>
      <c r="G2125" s="269" t="s">
        <v>460</v>
      </c>
      <c r="H2125" s="275">
        <v>2017</v>
      </c>
      <c r="J2125" s="271">
        <v>2014</v>
      </c>
      <c r="L2125" s="269" t="str">
        <f t="shared" si="132"/>
        <v>27.10.2014</v>
      </c>
      <c r="M2125">
        <v>2125</v>
      </c>
      <c r="N2125" s="272" t="s">
        <v>1159</v>
      </c>
      <c r="O2125">
        <v>2125</v>
      </c>
      <c r="P2125" s="266">
        <f t="shared" si="134"/>
        <v>41939</v>
      </c>
      <c r="Q2125">
        <f t="shared" si="135"/>
        <v>2125</v>
      </c>
    </row>
    <row r="2126" spans="2:17">
      <c r="B2126">
        <f t="shared" si="133"/>
        <v>2126</v>
      </c>
      <c r="C2126" s="266">
        <v>44154</v>
      </c>
      <c r="E2126" s="269">
        <v>44154</v>
      </c>
      <c r="G2126" s="269" t="s">
        <v>365</v>
      </c>
      <c r="H2126" s="275">
        <v>2020</v>
      </c>
      <c r="J2126" s="271">
        <v>2015</v>
      </c>
      <c r="L2126" s="269" t="str">
        <f t="shared" si="132"/>
        <v>19.11.2015</v>
      </c>
      <c r="M2126">
        <v>2126</v>
      </c>
      <c r="N2126" s="272" t="s">
        <v>792</v>
      </c>
      <c r="O2126">
        <v>2126</v>
      </c>
      <c r="P2126" s="266">
        <f t="shared" si="134"/>
        <v>42327</v>
      </c>
      <c r="Q2126">
        <f t="shared" si="135"/>
        <v>2126</v>
      </c>
    </row>
    <row r="2127" spans="2:17">
      <c r="B2127">
        <f t="shared" si="133"/>
        <v>2127</v>
      </c>
      <c r="C2127" s="266">
        <v>44224</v>
      </c>
      <c r="E2127" s="269">
        <v>44224</v>
      </c>
      <c r="G2127" s="269" t="s">
        <v>362</v>
      </c>
      <c r="H2127" s="275">
        <v>2021</v>
      </c>
      <c r="J2127" s="271">
        <v>2016</v>
      </c>
      <c r="L2127" s="269" t="str">
        <f t="shared" si="132"/>
        <v>28.01.2016</v>
      </c>
      <c r="M2127">
        <v>2127</v>
      </c>
      <c r="N2127" s="272" t="s">
        <v>751</v>
      </c>
      <c r="O2127">
        <v>2127</v>
      </c>
      <c r="P2127" s="266">
        <f t="shared" si="134"/>
        <v>42397</v>
      </c>
      <c r="Q2127">
        <f t="shared" si="135"/>
        <v>2127</v>
      </c>
    </row>
    <row r="2128" spans="2:17">
      <c r="B2128">
        <f t="shared" si="133"/>
        <v>2128</v>
      </c>
      <c r="C2128" s="266">
        <v>42485</v>
      </c>
      <c r="E2128" s="269">
        <v>42485</v>
      </c>
      <c r="G2128" s="269" t="s">
        <v>423</v>
      </c>
      <c r="H2128" s="275">
        <v>2016</v>
      </c>
      <c r="J2128" s="271">
        <v>2013</v>
      </c>
      <c r="L2128" s="269" t="str">
        <f t="shared" si="132"/>
        <v>25.04.2013</v>
      </c>
      <c r="M2128">
        <v>2128</v>
      </c>
      <c r="N2128" s="272" t="s">
        <v>1202</v>
      </c>
      <c r="O2128">
        <v>2128</v>
      </c>
      <c r="P2128" s="266">
        <f t="shared" si="134"/>
        <v>41389</v>
      </c>
      <c r="Q2128">
        <f t="shared" si="135"/>
        <v>2128</v>
      </c>
    </row>
    <row r="2129" spans="2:17">
      <c r="B2129">
        <f t="shared" si="133"/>
        <v>2129</v>
      </c>
      <c r="C2129" s="266">
        <v>42957</v>
      </c>
      <c r="E2129" s="269">
        <v>42957</v>
      </c>
      <c r="G2129" s="269" t="s">
        <v>219</v>
      </c>
      <c r="H2129" s="275">
        <v>2017</v>
      </c>
      <c r="J2129" s="271">
        <v>2012</v>
      </c>
      <c r="L2129" s="269" t="str">
        <f t="shared" si="132"/>
        <v>10.08.2012</v>
      </c>
      <c r="M2129">
        <v>2129</v>
      </c>
      <c r="N2129" s="272" t="s">
        <v>1331</v>
      </c>
      <c r="O2129">
        <v>2129</v>
      </c>
      <c r="P2129" s="266">
        <f t="shared" si="134"/>
        <v>41131</v>
      </c>
      <c r="Q2129">
        <f t="shared" si="135"/>
        <v>2129</v>
      </c>
    </row>
    <row r="2130" spans="2:17">
      <c r="B2130">
        <f t="shared" si="133"/>
        <v>2130</v>
      </c>
      <c r="C2130" s="266">
        <v>41747</v>
      </c>
      <c r="E2130" s="269">
        <v>41747</v>
      </c>
      <c r="G2130" s="269" t="s">
        <v>320</v>
      </c>
      <c r="H2130" s="275">
        <v>2014</v>
      </c>
      <c r="J2130" s="271">
        <v>2011</v>
      </c>
      <c r="L2130" s="269" t="str">
        <f t="shared" si="132"/>
        <v>18.04.2011</v>
      </c>
      <c r="M2130">
        <v>2130</v>
      </c>
      <c r="N2130" s="272" t="s">
        <v>1204</v>
      </c>
      <c r="O2130">
        <v>2130</v>
      </c>
      <c r="P2130" s="266">
        <f t="shared" si="134"/>
        <v>40651</v>
      </c>
      <c r="Q2130">
        <f t="shared" si="135"/>
        <v>2130</v>
      </c>
    </row>
    <row r="2131" spans="2:17">
      <c r="B2131">
        <f t="shared" si="133"/>
        <v>2131</v>
      </c>
      <c r="C2131" s="266">
        <v>42574</v>
      </c>
      <c r="E2131" s="269">
        <v>42574</v>
      </c>
      <c r="G2131" s="269" t="s">
        <v>257</v>
      </c>
      <c r="H2131" s="275">
        <v>2016</v>
      </c>
      <c r="J2131" s="271">
        <v>2013</v>
      </c>
      <c r="L2131" s="269" t="str">
        <f t="shared" si="132"/>
        <v>23.07.2013</v>
      </c>
      <c r="M2131">
        <v>2131</v>
      </c>
      <c r="N2131" s="272" t="s">
        <v>1539</v>
      </c>
      <c r="O2131">
        <v>2131</v>
      </c>
      <c r="P2131" s="266">
        <f t="shared" si="134"/>
        <v>41478</v>
      </c>
      <c r="Q2131">
        <f t="shared" si="135"/>
        <v>2131</v>
      </c>
    </row>
    <row r="2132" spans="2:17">
      <c r="B2132">
        <f t="shared" si="133"/>
        <v>2132</v>
      </c>
      <c r="C2132" s="266">
        <v>41206</v>
      </c>
      <c r="E2132" s="269">
        <v>41206</v>
      </c>
      <c r="G2132" s="269" t="s">
        <v>186</v>
      </c>
      <c r="H2132" s="275">
        <v>2012</v>
      </c>
      <c r="J2132" s="271">
        <v>2007</v>
      </c>
      <c r="L2132" s="269" t="str">
        <f t="shared" si="132"/>
        <v>24.10.2007</v>
      </c>
      <c r="M2132">
        <v>2132</v>
      </c>
      <c r="N2132" s="272" t="s">
        <v>1540</v>
      </c>
      <c r="O2132">
        <v>2132</v>
      </c>
      <c r="P2132" s="266">
        <f t="shared" si="134"/>
        <v>39379</v>
      </c>
      <c r="Q2132">
        <f t="shared" si="135"/>
        <v>2132</v>
      </c>
    </row>
    <row r="2133" spans="2:17">
      <c r="B2133">
        <f t="shared" si="133"/>
        <v>2133</v>
      </c>
      <c r="C2133" s="266">
        <v>41851</v>
      </c>
      <c r="E2133" s="269">
        <v>41851</v>
      </c>
      <c r="G2133" s="269" t="s">
        <v>194</v>
      </c>
      <c r="H2133" s="275">
        <v>2014</v>
      </c>
      <c r="J2133" s="271">
        <v>2009</v>
      </c>
      <c r="L2133" s="269" t="str">
        <f t="shared" si="132"/>
        <v>31.07.2009</v>
      </c>
      <c r="M2133">
        <v>2133</v>
      </c>
      <c r="N2133" s="272" t="s">
        <v>1541</v>
      </c>
      <c r="O2133">
        <v>2133</v>
      </c>
      <c r="P2133" s="266">
        <f t="shared" si="134"/>
        <v>40025</v>
      </c>
      <c r="Q2133">
        <f t="shared" si="135"/>
        <v>2133</v>
      </c>
    </row>
    <row r="2134" spans="2:17">
      <c r="B2134">
        <f t="shared" si="133"/>
        <v>2134</v>
      </c>
      <c r="C2134" s="266">
        <v>43943</v>
      </c>
      <c r="E2134" s="269">
        <v>43943</v>
      </c>
      <c r="G2134" s="269" t="s">
        <v>425</v>
      </c>
      <c r="H2134" s="275">
        <v>2020</v>
      </c>
      <c r="J2134" s="271">
        <v>2015</v>
      </c>
      <c r="L2134" s="269" t="str">
        <f t="shared" si="132"/>
        <v>22.04.2015</v>
      </c>
      <c r="M2134">
        <v>2134</v>
      </c>
      <c r="N2134" s="272" t="s">
        <v>1205</v>
      </c>
      <c r="O2134">
        <v>2134</v>
      </c>
      <c r="P2134" s="266">
        <f t="shared" si="134"/>
        <v>42116</v>
      </c>
      <c r="Q2134">
        <f t="shared" si="135"/>
        <v>2134</v>
      </c>
    </row>
    <row r="2135" spans="2:17">
      <c r="B2135">
        <f t="shared" si="133"/>
        <v>2135</v>
      </c>
      <c r="C2135" s="266">
        <v>42715</v>
      </c>
      <c r="E2135" s="269">
        <v>42715</v>
      </c>
      <c r="G2135" s="269" t="s">
        <v>493</v>
      </c>
      <c r="H2135" s="275">
        <v>2016</v>
      </c>
      <c r="J2135" s="271">
        <v>2013</v>
      </c>
      <c r="L2135" s="269" t="str">
        <f t="shared" si="132"/>
        <v>11.12.2013</v>
      </c>
      <c r="M2135">
        <v>2135</v>
      </c>
      <c r="N2135" s="272" t="s">
        <v>1206</v>
      </c>
      <c r="O2135">
        <v>2135</v>
      </c>
      <c r="P2135" s="266">
        <f t="shared" si="134"/>
        <v>41619</v>
      </c>
      <c r="Q2135">
        <f t="shared" si="135"/>
        <v>2135</v>
      </c>
    </row>
    <row r="2136" spans="2:17">
      <c r="B2136">
        <f t="shared" si="133"/>
        <v>2136</v>
      </c>
      <c r="C2136" s="266">
        <v>44011</v>
      </c>
      <c r="E2136" s="269">
        <v>44011</v>
      </c>
      <c r="G2136" s="269" t="s">
        <v>276</v>
      </c>
      <c r="H2136" s="275">
        <v>2020</v>
      </c>
      <c r="J2136" s="271">
        <v>2015</v>
      </c>
      <c r="L2136" s="269" t="str">
        <f t="shared" si="132"/>
        <v>29.06.2015</v>
      </c>
      <c r="M2136">
        <v>2136</v>
      </c>
      <c r="N2136" s="272" t="s">
        <v>926</v>
      </c>
      <c r="O2136">
        <v>2136</v>
      </c>
      <c r="P2136" s="266">
        <f t="shared" si="134"/>
        <v>42184</v>
      </c>
      <c r="Q2136">
        <f t="shared" si="135"/>
        <v>2136</v>
      </c>
    </row>
    <row r="2137" spans="2:17">
      <c r="B2137">
        <f t="shared" si="133"/>
        <v>2137</v>
      </c>
      <c r="C2137" s="266">
        <v>43543</v>
      </c>
      <c r="E2137" s="269">
        <v>43543</v>
      </c>
      <c r="G2137" s="269" t="s">
        <v>521</v>
      </c>
      <c r="H2137" s="275">
        <v>2019</v>
      </c>
      <c r="J2137" s="271">
        <v>2014</v>
      </c>
      <c r="L2137" s="269" t="str">
        <f t="shared" si="132"/>
        <v>19.03.2014</v>
      </c>
      <c r="M2137">
        <v>2137</v>
      </c>
      <c r="N2137" s="272" t="s">
        <v>1207</v>
      </c>
      <c r="O2137">
        <v>2137</v>
      </c>
      <c r="P2137" s="266">
        <f t="shared" si="134"/>
        <v>41717</v>
      </c>
      <c r="Q2137">
        <f t="shared" si="135"/>
        <v>2137</v>
      </c>
    </row>
    <row r="2138" spans="2:17">
      <c r="B2138">
        <f t="shared" si="133"/>
        <v>2138</v>
      </c>
      <c r="C2138" s="266">
        <v>44305</v>
      </c>
      <c r="E2138" s="269">
        <v>44305</v>
      </c>
      <c r="G2138" s="269" t="s">
        <v>478</v>
      </c>
      <c r="H2138" s="275">
        <v>2021</v>
      </c>
      <c r="J2138" s="271">
        <v>2016</v>
      </c>
      <c r="L2138" s="269" t="str">
        <f t="shared" si="132"/>
        <v>19.04.2016</v>
      </c>
      <c r="M2138">
        <v>2138</v>
      </c>
      <c r="N2138" s="272" t="s">
        <v>960</v>
      </c>
      <c r="O2138">
        <v>2138</v>
      </c>
      <c r="P2138" s="266">
        <f t="shared" si="134"/>
        <v>42479</v>
      </c>
      <c r="Q2138">
        <f t="shared" si="135"/>
        <v>2138</v>
      </c>
    </row>
    <row r="2139" spans="2:17">
      <c r="B2139">
        <f t="shared" si="133"/>
        <v>2139</v>
      </c>
      <c r="C2139" s="266">
        <v>44347</v>
      </c>
      <c r="E2139" s="269">
        <v>44347</v>
      </c>
      <c r="G2139" s="269" t="s">
        <v>270</v>
      </c>
      <c r="H2139" s="275">
        <v>2021</v>
      </c>
      <c r="J2139" s="271">
        <v>2016</v>
      </c>
      <c r="L2139" s="269" t="str">
        <f t="shared" si="132"/>
        <v>31.05.2016</v>
      </c>
      <c r="M2139">
        <v>2139</v>
      </c>
      <c r="N2139" s="272" t="s">
        <v>607</v>
      </c>
      <c r="O2139">
        <v>2139</v>
      </c>
      <c r="P2139" s="266">
        <f t="shared" si="134"/>
        <v>42521</v>
      </c>
      <c r="Q2139">
        <f t="shared" si="135"/>
        <v>2139</v>
      </c>
    </row>
    <row r="2140" spans="2:17">
      <c r="B2140">
        <f t="shared" si="133"/>
        <v>2140</v>
      </c>
      <c r="C2140" s="266">
        <v>42327</v>
      </c>
      <c r="E2140" s="269">
        <v>42327</v>
      </c>
      <c r="G2140" s="269" t="s">
        <v>365</v>
      </c>
      <c r="H2140" s="275">
        <v>2015</v>
      </c>
      <c r="J2140" s="271">
        <v>2012</v>
      </c>
      <c r="L2140" s="269" t="str">
        <f t="shared" si="132"/>
        <v>19.11.2012</v>
      </c>
      <c r="M2140">
        <v>2140</v>
      </c>
      <c r="N2140" s="272" t="s">
        <v>1043</v>
      </c>
      <c r="O2140">
        <v>2140</v>
      </c>
      <c r="P2140" s="266">
        <f t="shared" si="134"/>
        <v>41232</v>
      </c>
      <c r="Q2140">
        <f t="shared" si="135"/>
        <v>2140</v>
      </c>
    </row>
    <row r="2141" spans="2:17">
      <c r="B2141">
        <f t="shared" si="133"/>
        <v>2141</v>
      </c>
      <c r="C2141" s="266">
        <v>43601</v>
      </c>
      <c r="E2141" s="269">
        <v>43601</v>
      </c>
      <c r="G2141" s="269" t="s">
        <v>378</v>
      </c>
      <c r="H2141" s="275">
        <v>2019</v>
      </c>
      <c r="J2141" s="271">
        <v>2014</v>
      </c>
      <c r="L2141" s="269" t="str">
        <f t="shared" si="132"/>
        <v>16.05.2014</v>
      </c>
      <c r="M2141">
        <v>2141</v>
      </c>
      <c r="N2141" s="272" t="s">
        <v>1209</v>
      </c>
      <c r="O2141">
        <v>2141</v>
      </c>
      <c r="P2141" s="266">
        <f t="shared" si="134"/>
        <v>41775</v>
      </c>
      <c r="Q2141">
        <f t="shared" si="135"/>
        <v>2141</v>
      </c>
    </row>
    <row r="2142" spans="2:17">
      <c r="B2142">
        <f t="shared" si="133"/>
        <v>2142</v>
      </c>
      <c r="C2142" s="266">
        <v>44298</v>
      </c>
      <c r="E2142" s="269">
        <v>44298</v>
      </c>
      <c r="G2142" s="269" t="s">
        <v>353</v>
      </c>
      <c r="H2142" s="275">
        <v>2021</v>
      </c>
      <c r="J2142" s="271">
        <v>2016</v>
      </c>
      <c r="L2142" s="269" t="str">
        <f t="shared" si="132"/>
        <v>12.04.2016</v>
      </c>
      <c r="M2142">
        <v>2142</v>
      </c>
      <c r="N2142" s="272" t="s">
        <v>1180</v>
      </c>
      <c r="O2142">
        <v>2142</v>
      </c>
      <c r="P2142" s="266">
        <f t="shared" si="134"/>
        <v>42472</v>
      </c>
      <c r="Q2142">
        <f t="shared" si="135"/>
        <v>2142</v>
      </c>
    </row>
    <row r="2143" spans="2:17">
      <c r="B2143">
        <f t="shared" si="133"/>
        <v>2143</v>
      </c>
      <c r="C2143" s="266">
        <v>40481</v>
      </c>
      <c r="E2143" s="269">
        <v>40481</v>
      </c>
      <c r="G2143" s="269" t="s">
        <v>245</v>
      </c>
      <c r="H2143" s="275">
        <v>2010</v>
      </c>
      <c r="J2143" s="271">
        <v>2007</v>
      </c>
      <c r="L2143" s="269" t="str">
        <f t="shared" si="132"/>
        <v>30.10.2007</v>
      </c>
      <c r="M2143">
        <v>2143</v>
      </c>
      <c r="N2143" s="272" t="s">
        <v>1210</v>
      </c>
      <c r="O2143">
        <v>2143</v>
      </c>
      <c r="P2143" s="266">
        <f t="shared" si="134"/>
        <v>39385</v>
      </c>
      <c r="Q2143">
        <f t="shared" si="135"/>
        <v>2143</v>
      </c>
    </row>
    <row r="2144" spans="2:17">
      <c r="B2144">
        <f t="shared" si="133"/>
        <v>2144</v>
      </c>
      <c r="C2144" s="266">
        <v>43278</v>
      </c>
      <c r="E2144" s="269">
        <v>43278</v>
      </c>
      <c r="G2144" s="269" t="s">
        <v>242</v>
      </c>
      <c r="H2144" s="275">
        <v>2018</v>
      </c>
      <c r="J2144" s="271">
        <v>2013</v>
      </c>
      <c r="L2144" s="269" t="str">
        <f t="shared" si="132"/>
        <v>27.06.2013</v>
      </c>
      <c r="M2144">
        <v>2144</v>
      </c>
      <c r="N2144" s="272" t="s">
        <v>1065</v>
      </c>
      <c r="O2144">
        <v>2144</v>
      </c>
      <c r="P2144" s="266">
        <f t="shared" si="134"/>
        <v>41452</v>
      </c>
      <c r="Q2144">
        <f t="shared" si="135"/>
        <v>2144</v>
      </c>
    </row>
    <row r="2145" spans="2:17">
      <c r="B2145">
        <f t="shared" si="133"/>
        <v>2145</v>
      </c>
      <c r="C2145" s="266">
        <v>42822</v>
      </c>
      <c r="E2145" s="269">
        <v>42822</v>
      </c>
      <c r="G2145" s="269" t="s">
        <v>217</v>
      </c>
      <c r="H2145" s="275">
        <v>2017</v>
      </c>
      <c r="J2145" s="271">
        <v>2014</v>
      </c>
      <c r="L2145" s="269" t="str">
        <f t="shared" si="132"/>
        <v>28.03.2014</v>
      </c>
      <c r="M2145">
        <v>2145</v>
      </c>
      <c r="N2145" s="272" t="s">
        <v>555</v>
      </c>
      <c r="O2145">
        <v>2145</v>
      </c>
      <c r="P2145" s="266">
        <f t="shared" si="134"/>
        <v>41726</v>
      </c>
      <c r="Q2145">
        <f t="shared" si="135"/>
        <v>2145</v>
      </c>
    </row>
    <row r="2146" spans="2:17">
      <c r="B2146">
        <f t="shared" si="133"/>
        <v>2146</v>
      </c>
      <c r="C2146" s="266">
        <v>44307</v>
      </c>
      <c r="E2146" s="269">
        <v>44307</v>
      </c>
      <c r="G2146" s="269" t="s">
        <v>297</v>
      </c>
      <c r="H2146" s="275">
        <v>2021</v>
      </c>
      <c r="J2146" s="271">
        <v>2016</v>
      </c>
      <c r="L2146" s="269" t="str">
        <f t="shared" si="132"/>
        <v>21.04.2016</v>
      </c>
      <c r="M2146">
        <v>2146</v>
      </c>
      <c r="N2146" s="272" t="s">
        <v>652</v>
      </c>
      <c r="O2146">
        <v>2146</v>
      </c>
      <c r="P2146" s="266">
        <f t="shared" si="134"/>
        <v>42481</v>
      </c>
      <c r="Q2146">
        <f t="shared" si="135"/>
        <v>2146</v>
      </c>
    </row>
    <row r="2147" spans="2:17">
      <c r="B2147">
        <f t="shared" si="133"/>
        <v>2147</v>
      </c>
      <c r="C2147" s="266">
        <v>43664</v>
      </c>
      <c r="E2147" s="269">
        <v>43664</v>
      </c>
      <c r="G2147" s="269" t="s">
        <v>367</v>
      </c>
      <c r="H2147" s="275">
        <v>2019</v>
      </c>
      <c r="J2147" s="271">
        <v>2014</v>
      </c>
      <c r="L2147" s="269" t="str">
        <f t="shared" si="132"/>
        <v>18.07.2014</v>
      </c>
      <c r="M2147">
        <v>2147</v>
      </c>
      <c r="N2147" s="272" t="s">
        <v>740</v>
      </c>
      <c r="O2147">
        <v>2147</v>
      </c>
      <c r="P2147" s="266">
        <f t="shared" si="134"/>
        <v>41838</v>
      </c>
      <c r="Q2147">
        <f t="shared" si="135"/>
        <v>2147</v>
      </c>
    </row>
    <row r="2148" spans="2:17">
      <c r="B2148">
        <f t="shared" si="133"/>
        <v>2148</v>
      </c>
      <c r="C2148" s="266">
        <v>41961</v>
      </c>
      <c r="E2148" s="269">
        <v>41961</v>
      </c>
      <c r="G2148" s="269" t="s">
        <v>309</v>
      </c>
      <c r="H2148" s="275">
        <v>2014</v>
      </c>
      <c r="J2148" s="271">
        <v>2009</v>
      </c>
      <c r="L2148" s="269" t="str">
        <f t="shared" si="132"/>
        <v>18.11.2009</v>
      </c>
      <c r="M2148">
        <v>2148</v>
      </c>
      <c r="N2148" s="272" t="s">
        <v>948</v>
      </c>
      <c r="O2148">
        <v>2148</v>
      </c>
      <c r="P2148" s="266">
        <f t="shared" si="134"/>
        <v>40135</v>
      </c>
      <c r="Q2148">
        <f t="shared" si="135"/>
        <v>2148</v>
      </c>
    </row>
    <row r="2149" spans="2:17">
      <c r="B2149">
        <f t="shared" si="133"/>
        <v>2149</v>
      </c>
      <c r="C2149" s="266">
        <v>43238</v>
      </c>
      <c r="E2149" s="269">
        <v>43238</v>
      </c>
      <c r="G2149" s="269" t="s">
        <v>332</v>
      </c>
      <c r="H2149" s="275">
        <v>2018</v>
      </c>
      <c r="J2149" s="271">
        <v>2013</v>
      </c>
      <c r="L2149" s="269" t="str">
        <f t="shared" si="132"/>
        <v>18.05.2013</v>
      </c>
      <c r="M2149">
        <v>2149</v>
      </c>
      <c r="N2149" s="272" t="s">
        <v>1542</v>
      </c>
      <c r="O2149">
        <v>2149</v>
      </c>
      <c r="P2149" s="266">
        <f t="shared" si="134"/>
        <v>41412</v>
      </c>
      <c r="Q2149">
        <f t="shared" si="135"/>
        <v>2149</v>
      </c>
    </row>
    <row r="2150" spans="2:17">
      <c r="B2150">
        <f t="shared" si="133"/>
        <v>2150</v>
      </c>
      <c r="C2150" s="266">
        <v>42678</v>
      </c>
      <c r="E2150" s="269">
        <v>42678</v>
      </c>
      <c r="G2150" s="269" t="s">
        <v>434</v>
      </c>
      <c r="H2150" s="275">
        <v>2016</v>
      </c>
      <c r="J2150" s="271">
        <v>2013</v>
      </c>
      <c r="L2150" s="269" t="str">
        <f t="shared" si="132"/>
        <v>04.11.2013</v>
      </c>
      <c r="M2150">
        <v>2150</v>
      </c>
      <c r="N2150" s="272" t="s">
        <v>826</v>
      </c>
      <c r="O2150">
        <v>2150</v>
      </c>
      <c r="P2150" s="266">
        <f t="shared" si="134"/>
        <v>41582</v>
      </c>
      <c r="Q2150">
        <f t="shared" si="135"/>
        <v>2150</v>
      </c>
    </row>
    <row r="2151" spans="2:17">
      <c r="B2151">
        <f t="shared" si="133"/>
        <v>2151</v>
      </c>
      <c r="C2151" s="266">
        <v>44313</v>
      </c>
      <c r="E2151" s="269">
        <v>44313</v>
      </c>
      <c r="G2151" s="269" t="s">
        <v>275</v>
      </c>
      <c r="H2151" s="275">
        <v>2021</v>
      </c>
      <c r="J2151" s="271">
        <v>2016</v>
      </c>
      <c r="L2151" s="269" t="str">
        <f t="shared" si="132"/>
        <v>27.04.2016</v>
      </c>
      <c r="M2151">
        <v>2151</v>
      </c>
      <c r="N2151" s="272" t="s">
        <v>612</v>
      </c>
      <c r="O2151">
        <v>2151</v>
      </c>
      <c r="P2151" s="266">
        <f t="shared" si="134"/>
        <v>42487</v>
      </c>
      <c r="Q2151">
        <f t="shared" si="135"/>
        <v>2151</v>
      </c>
    </row>
    <row r="2152" spans="2:17">
      <c r="B2152">
        <f t="shared" si="133"/>
        <v>2152</v>
      </c>
      <c r="C2152" s="266">
        <v>41290</v>
      </c>
      <c r="E2152" s="269">
        <v>41290</v>
      </c>
      <c r="G2152" s="269" t="s">
        <v>330</v>
      </c>
      <c r="H2152" s="275">
        <v>2013</v>
      </c>
      <c r="J2152" s="271">
        <v>2010</v>
      </c>
      <c r="L2152" s="269" t="str">
        <f t="shared" si="132"/>
        <v>16.01.2010</v>
      </c>
      <c r="M2152">
        <v>2152</v>
      </c>
      <c r="N2152" s="272" t="s">
        <v>1211</v>
      </c>
      <c r="O2152">
        <v>2152</v>
      </c>
      <c r="P2152" s="266">
        <f t="shared" si="134"/>
        <v>40194</v>
      </c>
      <c r="Q2152">
        <f t="shared" si="135"/>
        <v>2152</v>
      </c>
    </row>
    <row r="2153" spans="2:17">
      <c r="B2153">
        <f t="shared" si="133"/>
        <v>2153</v>
      </c>
      <c r="C2153" s="266"/>
      <c r="E2153" s="269"/>
      <c r="G2153" s="269"/>
      <c r="H2153" s="275"/>
      <c r="J2153" s="271"/>
      <c r="L2153" s="269" t="str">
        <f t="shared" si="132"/>
        <v/>
      </c>
      <c r="M2153">
        <v>2153</v>
      </c>
      <c r="N2153" s="272" t="s">
        <v>170</v>
      </c>
      <c r="O2153">
        <v>2153</v>
      </c>
      <c r="P2153" s="266"/>
      <c r="Q2153">
        <f t="shared" si="135"/>
        <v>2153</v>
      </c>
    </row>
    <row r="2154" spans="2:17">
      <c r="B2154">
        <f t="shared" si="133"/>
        <v>2154</v>
      </c>
      <c r="C2154" s="266">
        <v>43712</v>
      </c>
      <c r="E2154" s="269">
        <v>43712</v>
      </c>
      <c r="G2154" s="269" t="s">
        <v>418</v>
      </c>
      <c r="H2154" s="275">
        <v>2019</v>
      </c>
      <c r="J2154" s="271">
        <v>2014</v>
      </c>
      <c r="L2154" s="269" t="str">
        <f t="shared" si="132"/>
        <v>04.09.2014</v>
      </c>
      <c r="M2154">
        <v>2154</v>
      </c>
      <c r="N2154" s="272" t="s">
        <v>1543</v>
      </c>
      <c r="O2154">
        <v>2154</v>
      </c>
      <c r="P2154" s="266">
        <f t="shared" si="134"/>
        <v>41886</v>
      </c>
      <c r="Q2154">
        <f t="shared" si="135"/>
        <v>2154</v>
      </c>
    </row>
    <row r="2155" spans="2:17">
      <c r="B2155">
        <f t="shared" si="133"/>
        <v>2155</v>
      </c>
      <c r="C2155" s="266">
        <v>44132</v>
      </c>
      <c r="E2155" s="269">
        <v>44132</v>
      </c>
      <c r="G2155" s="269" t="s">
        <v>345</v>
      </c>
      <c r="H2155" s="275">
        <v>2020</v>
      </c>
      <c r="J2155" s="271">
        <v>2015</v>
      </c>
      <c r="L2155" s="269" t="str">
        <f t="shared" si="132"/>
        <v>28.10.2015</v>
      </c>
      <c r="M2155">
        <v>2155</v>
      </c>
      <c r="N2155" s="272" t="s">
        <v>1447</v>
      </c>
      <c r="O2155">
        <v>2155</v>
      </c>
      <c r="P2155" s="266">
        <f t="shared" si="134"/>
        <v>42305</v>
      </c>
      <c r="Q2155">
        <f t="shared" si="135"/>
        <v>2155</v>
      </c>
    </row>
    <row r="2156" spans="2:17">
      <c r="B2156">
        <f t="shared" si="133"/>
        <v>2156</v>
      </c>
      <c r="C2156" s="266">
        <v>43159</v>
      </c>
      <c r="E2156" s="269">
        <v>43159</v>
      </c>
      <c r="G2156" s="269" t="s">
        <v>305</v>
      </c>
      <c r="H2156" s="275">
        <v>2018</v>
      </c>
      <c r="J2156" s="271">
        <v>2015</v>
      </c>
      <c r="L2156" s="269" t="str">
        <f t="shared" si="132"/>
        <v>28.02.2015</v>
      </c>
      <c r="M2156">
        <v>2156</v>
      </c>
      <c r="N2156" s="272" t="s">
        <v>647</v>
      </c>
      <c r="O2156">
        <v>2156</v>
      </c>
      <c r="P2156" s="266">
        <f t="shared" si="134"/>
        <v>42063</v>
      </c>
      <c r="Q2156">
        <f t="shared" si="135"/>
        <v>2156</v>
      </c>
    </row>
    <row r="2157" spans="2:17">
      <c r="B2157">
        <f t="shared" si="133"/>
        <v>2157</v>
      </c>
      <c r="C2157" s="266">
        <v>44488</v>
      </c>
      <c r="E2157" s="269">
        <v>44488</v>
      </c>
      <c r="G2157" s="269" t="s">
        <v>189</v>
      </c>
      <c r="H2157" s="275">
        <v>2021</v>
      </c>
      <c r="J2157" s="271">
        <v>2016</v>
      </c>
      <c r="L2157" s="269" t="str">
        <f t="shared" si="132"/>
        <v>19.10.2016</v>
      </c>
      <c r="M2157">
        <v>2157</v>
      </c>
      <c r="N2157" s="272" t="s">
        <v>621</v>
      </c>
      <c r="O2157">
        <v>2157</v>
      </c>
      <c r="P2157" s="266">
        <f t="shared" si="134"/>
        <v>42662</v>
      </c>
      <c r="Q2157">
        <f t="shared" si="135"/>
        <v>2157</v>
      </c>
    </row>
    <row r="2158" spans="2:17">
      <c r="B2158">
        <f t="shared" si="133"/>
        <v>2158</v>
      </c>
      <c r="C2158" s="266">
        <v>42440</v>
      </c>
      <c r="E2158" s="269">
        <v>42440</v>
      </c>
      <c r="G2158" s="269" t="s">
        <v>504</v>
      </c>
      <c r="H2158" s="275">
        <v>2016</v>
      </c>
      <c r="J2158" s="271">
        <v>2013</v>
      </c>
      <c r="L2158" s="269" t="str">
        <f t="shared" si="132"/>
        <v>11.03.2013</v>
      </c>
      <c r="M2158">
        <v>2158</v>
      </c>
      <c r="N2158" s="272" t="s">
        <v>1068</v>
      </c>
      <c r="O2158">
        <v>2158</v>
      </c>
      <c r="P2158" s="266">
        <f t="shared" si="134"/>
        <v>41344</v>
      </c>
      <c r="Q2158">
        <f t="shared" si="135"/>
        <v>2158</v>
      </c>
    </row>
    <row r="2159" spans="2:17">
      <c r="B2159">
        <f t="shared" si="133"/>
        <v>2159</v>
      </c>
      <c r="C2159" s="266">
        <v>41866</v>
      </c>
      <c r="E2159" s="269">
        <v>41866</v>
      </c>
      <c r="G2159" s="269" t="s">
        <v>335</v>
      </c>
      <c r="H2159" s="275">
        <v>2014</v>
      </c>
      <c r="J2159" s="271">
        <v>2011</v>
      </c>
      <c r="L2159" s="269" t="str">
        <f t="shared" si="132"/>
        <v>15.08.2011</v>
      </c>
      <c r="M2159">
        <v>2159</v>
      </c>
      <c r="N2159" s="272" t="s">
        <v>1212</v>
      </c>
      <c r="O2159">
        <v>2159</v>
      </c>
      <c r="P2159" s="266">
        <f t="shared" si="134"/>
        <v>40770</v>
      </c>
      <c r="Q2159">
        <f t="shared" si="135"/>
        <v>2159</v>
      </c>
    </row>
    <row r="2160" spans="2:17">
      <c r="B2160">
        <f t="shared" si="133"/>
        <v>2160</v>
      </c>
      <c r="C2160" s="266">
        <v>44348</v>
      </c>
      <c r="E2160" s="269">
        <v>44348</v>
      </c>
      <c r="G2160" s="269" t="s">
        <v>214</v>
      </c>
      <c r="H2160" s="275">
        <v>2021</v>
      </c>
      <c r="J2160" s="271">
        <v>2016</v>
      </c>
      <c r="L2160" s="269" t="str">
        <f t="shared" si="132"/>
        <v>01.06.2016</v>
      </c>
      <c r="M2160">
        <v>2160</v>
      </c>
      <c r="N2160" s="272" t="s">
        <v>1544</v>
      </c>
      <c r="O2160">
        <v>2160</v>
      </c>
      <c r="P2160" s="266">
        <f t="shared" si="134"/>
        <v>42522</v>
      </c>
      <c r="Q2160">
        <f t="shared" si="135"/>
        <v>2160</v>
      </c>
    </row>
    <row r="2161" spans="2:17">
      <c r="B2161">
        <f t="shared" si="133"/>
        <v>2161</v>
      </c>
      <c r="C2161" s="266">
        <v>42253</v>
      </c>
      <c r="E2161" s="269">
        <v>42253</v>
      </c>
      <c r="G2161" s="269" t="s">
        <v>474</v>
      </c>
      <c r="H2161" s="275">
        <v>2015</v>
      </c>
      <c r="J2161" s="271">
        <v>2010</v>
      </c>
      <c r="L2161" s="269" t="str">
        <f t="shared" si="132"/>
        <v>06.09.2010</v>
      </c>
      <c r="M2161">
        <v>2161</v>
      </c>
      <c r="N2161" s="272" t="s">
        <v>1213</v>
      </c>
      <c r="O2161">
        <v>2161</v>
      </c>
      <c r="P2161" s="266">
        <f t="shared" si="134"/>
        <v>40427</v>
      </c>
      <c r="Q2161">
        <f t="shared" si="135"/>
        <v>2161</v>
      </c>
    </row>
    <row r="2162" spans="2:17">
      <c r="B2162">
        <f t="shared" si="133"/>
        <v>2162</v>
      </c>
      <c r="C2162" s="266">
        <v>42420</v>
      </c>
      <c r="E2162" s="269">
        <v>42420</v>
      </c>
      <c r="G2162" s="269" t="s">
        <v>513</v>
      </c>
      <c r="H2162" s="275">
        <v>2016</v>
      </c>
      <c r="J2162" s="271">
        <v>2013</v>
      </c>
      <c r="L2162" s="269" t="str">
        <f t="shared" si="132"/>
        <v>20.02.2013</v>
      </c>
      <c r="M2162">
        <v>2162</v>
      </c>
      <c r="N2162" s="272" t="s">
        <v>1136</v>
      </c>
      <c r="O2162">
        <v>2162</v>
      </c>
      <c r="P2162" s="266">
        <f t="shared" si="134"/>
        <v>41325</v>
      </c>
      <c r="Q2162">
        <f t="shared" si="135"/>
        <v>2162</v>
      </c>
    </row>
    <row r="2163" spans="2:17">
      <c r="B2163">
        <f t="shared" si="133"/>
        <v>2163</v>
      </c>
      <c r="C2163" s="266">
        <v>43671</v>
      </c>
      <c r="E2163" s="269">
        <v>43671</v>
      </c>
      <c r="G2163" s="269" t="s">
        <v>444</v>
      </c>
      <c r="H2163" s="275">
        <v>2019</v>
      </c>
      <c r="J2163" s="271">
        <v>2016</v>
      </c>
      <c r="L2163" s="269" t="str">
        <f t="shared" si="132"/>
        <v>25.07.2016</v>
      </c>
      <c r="M2163">
        <v>2163</v>
      </c>
      <c r="N2163" s="272" t="s">
        <v>928</v>
      </c>
      <c r="O2163">
        <v>2163</v>
      </c>
      <c r="P2163" s="266">
        <f t="shared" si="134"/>
        <v>42576</v>
      </c>
      <c r="Q2163">
        <f t="shared" si="135"/>
        <v>2163</v>
      </c>
    </row>
    <row r="2164" spans="2:17">
      <c r="B2164">
        <f t="shared" si="133"/>
        <v>2164</v>
      </c>
      <c r="C2164" s="266">
        <v>43979</v>
      </c>
      <c r="E2164" s="269">
        <v>43979</v>
      </c>
      <c r="G2164" s="269" t="s">
        <v>269</v>
      </c>
      <c r="H2164" s="275">
        <v>2020</v>
      </c>
      <c r="J2164" s="271">
        <v>2015</v>
      </c>
      <c r="L2164" s="269" t="str">
        <f t="shared" si="132"/>
        <v>28.05.2015</v>
      </c>
      <c r="M2164">
        <v>2164</v>
      </c>
      <c r="N2164" s="272" t="s">
        <v>1214</v>
      </c>
      <c r="O2164">
        <v>2164</v>
      </c>
      <c r="P2164" s="266">
        <f t="shared" si="134"/>
        <v>42152</v>
      </c>
      <c r="Q2164">
        <f t="shared" si="135"/>
        <v>2164</v>
      </c>
    </row>
    <row r="2165" spans="2:17">
      <c r="B2165">
        <f t="shared" si="133"/>
        <v>2165</v>
      </c>
      <c r="C2165" s="266">
        <v>44022</v>
      </c>
      <c r="E2165" s="269">
        <v>44022</v>
      </c>
      <c r="G2165" s="269" t="s">
        <v>291</v>
      </c>
      <c r="H2165" s="275">
        <v>2020</v>
      </c>
      <c r="J2165" s="271">
        <v>2015</v>
      </c>
      <c r="L2165" s="269" t="str">
        <f t="shared" si="132"/>
        <v>10.07.2015</v>
      </c>
      <c r="M2165">
        <v>2165</v>
      </c>
      <c r="N2165" s="272" t="s">
        <v>632</v>
      </c>
      <c r="O2165">
        <v>2165</v>
      </c>
      <c r="P2165" s="266">
        <f t="shared" si="134"/>
        <v>42195</v>
      </c>
      <c r="Q2165">
        <f t="shared" si="135"/>
        <v>2165</v>
      </c>
    </row>
    <row r="2166" spans="2:17">
      <c r="B2166">
        <f t="shared" si="133"/>
        <v>2166</v>
      </c>
      <c r="C2166" s="266">
        <v>42820</v>
      </c>
      <c r="E2166" s="269">
        <v>42820</v>
      </c>
      <c r="G2166" s="269" t="s">
        <v>398</v>
      </c>
      <c r="H2166" s="275">
        <v>2017</v>
      </c>
      <c r="J2166" s="271">
        <v>2012</v>
      </c>
      <c r="L2166" s="269" t="str">
        <f t="shared" si="132"/>
        <v>26.03.2012</v>
      </c>
      <c r="M2166">
        <v>2166</v>
      </c>
      <c r="N2166" s="272" t="s">
        <v>1061</v>
      </c>
      <c r="O2166">
        <v>2166</v>
      </c>
      <c r="P2166" s="266">
        <f t="shared" si="134"/>
        <v>40994</v>
      </c>
      <c r="Q2166">
        <f t="shared" si="135"/>
        <v>2166</v>
      </c>
    </row>
    <row r="2167" spans="2:17">
      <c r="B2167">
        <f t="shared" si="133"/>
        <v>2167</v>
      </c>
      <c r="C2167" s="266"/>
      <c r="E2167" s="269"/>
      <c r="G2167" s="269"/>
      <c r="H2167" s="275"/>
      <c r="J2167" s="271"/>
      <c r="L2167" s="269" t="str">
        <f t="shared" si="132"/>
        <v/>
      </c>
      <c r="M2167">
        <v>2167</v>
      </c>
      <c r="N2167" s="272" t="s">
        <v>170</v>
      </c>
      <c r="O2167">
        <v>2167</v>
      </c>
      <c r="P2167" s="266"/>
      <c r="Q2167">
        <f t="shared" si="135"/>
        <v>2167</v>
      </c>
    </row>
    <row r="2168" spans="2:17">
      <c r="B2168">
        <f t="shared" si="133"/>
        <v>2168</v>
      </c>
      <c r="C2168" s="266">
        <v>43141</v>
      </c>
      <c r="E2168" s="269">
        <v>43141</v>
      </c>
      <c r="G2168" s="269" t="s">
        <v>357</v>
      </c>
      <c r="H2168" s="275">
        <v>2018</v>
      </c>
      <c r="J2168" s="271">
        <v>2015</v>
      </c>
      <c r="L2168" s="269" t="str">
        <f t="shared" si="132"/>
        <v>10.02.2015</v>
      </c>
      <c r="M2168">
        <v>2168</v>
      </c>
      <c r="N2168" s="272" t="s">
        <v>1095</v>
      </c>
      <c r="O2168">
        <v>2168</v>
      </c>
      <c r="P2168" s="266">
        <f t="shared" si="134"/>
        <v>42045</v>
      </c>
      <c r="Q2168">
        <f t="shared" si="135"/>
        <v>2168</v>
      </c>
    </row>
    <row r="2169" spans="2:17">
      <c r="B2169">
        <f t="shared" si="133"/>
        <v>2169</v>
      </c>
      <c r="C2169" s="266"/>
      <c r="E2169" s="269"/>
      <c r="G2169" s="269"/>
      <c r="H2169" s="275"/>
      <c r="J2169" s="271"/>
      <c r="L2169" s="269" t="str">
        <f t="shared" si="132"/>
        <v/>
      </c>
      <c r="M2169">
        <v>2169</v>
      </c>
      <c r="N2169" s="272" t="s">
        <v>170</v>
      </c>
      <c r="O2169">
        <v>2169</v>
      </c>
      <c r="P2169" s="266"/>
      <c r="Q2169">
        <f t="shared" si="135"/>
        <v>2169</v>
      </c>
    </row>
    <row r="2170" spans="2:17">
      <c r="B2170">
        <f t="shared" si="133"/>
        <v>2170</v>
      </c>
      <c r="C2170" s="266">
        <v>42701</v>
      </c>
      <c r="E2170" s="269">
        <v>42701</v>
      </c>
      <c r="G2170" s="269" t="s">
        <v>350</v>
      </c>
      <c r="H2170" s="275">
        <v>2016</v>
      </c>
      <c r="J2170" s="271">
        <v>2013</v>
      </c>
      <c r="L2170" s="269" t="str">
        <f t="shared" si="132"/>
        <v>27.11.2013</v>
      </c>
      <c r="M2170">
        <v>2170</v>
      </c>
      <c r="N2170" s="272" t="s">
        <v>723</v>
      </c>
      <c r="O2170">
        <v>2170</v>
      </c>
      <c r="P2170" s="266">
        <f t="shared" si="134"/>
        <v>41605</v>
      </c>
      <c r="Q2170">
        <f t="shared" si="135"/>
        <v>2170</v>
      </c>
    </row>
    <row r="2171" spans="2:17">
      <c r="B2171">
        <f t="shared" si="133"/>
        <v>2171</v>
      </c>
      <c r="C2171" s="266">
        <v>42728</v>
      </c>
      <c r="E2171" s="269">
        <v>42728</v>
      </c>
      <c r="G2171" s="269" t="s">
        <v>228</v>
      </c>
      <c r="H2171" s="275">
        <v>2016</v>
      </c>
      <c r="J2171" s="271">
        <v>2013</v>
      </c>
      <c r="L2171" s="269" t="str">
        <f t="shared" si="132"/>
        <v>24.12.2013</v>
      </c>
      <c r="M2171">
        <v>2171</v>
      </c>
      <c r="N2171" s="272" t="s">
        <v>1092</v>
      </c>
      <c r="O2171">
        <v>2171</v>
      </c>
      <c r="P2171" s="266">
        <f t="shared" si="134"/>
        <v>41632</v>
      </c>
      <c r="Q2171">
        <f t="shared" si="135"/>
        <v>2171</v>
      </c>
    </row>
    <row r="2172" spans="2:17">
      <c r="B2172">
        <f t="shared" si="133"/>
        <v>2172</v>
      </c>
      <c r="C2172" s="266"/>
      <c r="E2172" s="269"/>
      <c r="G2172" s="269"/>
      <c r="H2172" s="275"/>
      <c r="J2172" s="271"/>
      <c r="L2172" s="269" t="str">
        <f t="shared" si="132"/>
        <v/>
      </c>
      <c r="M2172">
        <v>2172</v>
      </c>
      <c r="N2172" s="272" t="s">
        <v>170</v>
      </c>
      <c r="O2172">
        <v>2172</v>
      </c>
      <c r="P2172" s="266"/>
      <c r="Q2172">
        <f t="shared" si="135"/>
        <v>2172</v>
      </c>
    </row>
    <row r="2173" spans="2:17">
      <c r="B2173">
        <f t="shared" si="133"/>
        <v>2173</v>
      </c>
      <c r="C2173" s="266">
        <v>43273</v>
      </c>
      <c r="E2173" s="269">
        <v>43273</v>
      </c>
      <c r="G2173" s="269" t="s">
        <v>300</v>
      </c>
      <c r="H2173" s="275">
        <v>2018</v>
      </c>
      <c r="J2173" s="271">
        <v>2015</v>
      </c>
      <c r="L2173" s="269" t="str">
        <f t="shared" si="132"/>
        <v>22.06.2015</v>
      </c>
      <c r="M2173">
        <v>2173</v>
      </c>
      <c r="N2173" s="272" t="s">
        <v>1057</v>
      </c>
      <c r="O2173">
        <v>2173</v>
      </c>
      <c r="P2173" s="266">
        <f t="shared" si="134"/>
        <v>42177</v>
      </c>
      <c r="Q2173">
        <f t="shared" si="135"/>
        <v>2173</v>
      </c>
    </row>
    <row r="2174" spans="2:17">
      <c r="B2174">
        <f t="shared" si="133"/>
        <v>2174</v>
      </c>
      <c r="C2174" s="266"/>
      <c r="E2174" s="269"/>
      <c r="G2174" s="269"/>
      <c r="H2174" s="275"/>
      <c r="J2174" s="271"/>
      <c r="L2174" s="269" t="str">
        <f t="shared" si="132"/>
        <v/>
      </c>
      <c r="M2174">
        <v>2174</v>
      </c>
      <c r="N2174" s="272" t="s">
        <v>170</v>
      </c>
      <c r="O2174">
        <v>2174</v>
      </c>
      <c r="P2174" s="266"/>
      <c r="Q2174">
        <f t="shared" si="135"/>
        <v>2174</v>
      </c>
    </row>
    <row r="2175" spans="2:17">
      <c r="B2175">
        <f t="shared" si="133"/>
        <v>2175</v>
      </c>
      <c r="C2175" s="266"/>
      <c r="E2175" s="269"/>
      <c r="G2175" s="269"/>
      <c r="H2175" s="275"/>
      <c r="J2175" s="271"/>
      <c r="L2175" s="269" t="str">
        <f t="shared" si="132"/>
        <v/>
      </c>
      <c r="M2175">
        <v>2175</v>
      </c>
      <c r="N2175" s="272" t="s">
        <v>170</v>
      </c>
      <c r="O2175">
        <v>2175</v>
      </c>
      <c r="P2175" s="266"/>
      <c r="Q2175">
        <f t="shared" si="135"/>
        <v>2175</v>
      </c>
    </row>
    <row r="2176" spans="2:17">
      <c r="B2176">
        <f t="shared" si="133"/>
        <v>2176</v>
      </c>
      <c r="C2176" s="266"/>
      <c r="E2176" s="269"/>
      <c r="G2176" s="269"/>
      <c r="H2176" s="275"/>
      <c r="J2176" s="271"/>
      <c r="L2176" s="269" t="str">
        <f t="shared" si="132"/>
        <v/>
      </c>
      <c r="M2176">
        <v>2176</v>
      </c>
      <c r="N2176" s="272" t="s">
        <v>170</v>
      </c>
      <c r="O2176">
        <v>2176</v>
      </c>
      <c r="P2176" s="266"/>
      <c r="Q2176">
        <f t="shared" si="135"/>
        <v>2176</v>
      </c>
    </row>
    <row r="2177" spans="2:17">
      <c r="B2177">
        <f t="shared" si="133"/>
        <v>2177</v>
      </c>
      <c r="C2177" s="266">
        <v>43972</v>
      </c>
      <c r="E2177" s="269">
        <v>43972</v>
      </c>
      <c r="G2177" s="269" t="s">
        <v>368</v>
      </c>
      <c r="H2177" s="275">
        <v>2020</v>
      </c>
      <c r="J2177" s="271">
        <v>2015</v>
      </c>
      <c r="L2177" s="269" t="str">
        <f t="shared" si="132"/>
        <v>21.05.2015</v>
      </c>
      <c r="M2177">
        <v>2177</v>
      </c>
      <c r="N2177" s="272" t="s">
        <v>729</v>
      </c>
      <c r="O2177">
        <v>2177</v>
      </c>
      <c r="P2177" s="266">
        <f t="shared" si="134"/>
        <v>42145</v>
      </c>
      <c r="Q2177">
        <f t="shared" si="135"/>
        <v>2177</v>
      </c>
    </row>
    <row r="2178" spans="2:17">
      <c r="B2178">
        <f t="shared" si="133"/>
        <v>2178</v>
      </c>
      <c r="C2178" s="266">
        <v>43980</v>
      </c>
      <c r="E2178" s="269">
        <v>43980</v>
      </c>
      <c r="G2178" s="269" t="s">
        <v>287</v>
      </c>
      <c r="H2178" s="275">
        <v>2020</v>
      </c>
      <c r="J2178" s="271">
        <v>2015</v>
      </c>
      <c r="L2178" s="269" t="str">
        <f t="shared" ref="L2178:L2241" si="136">CONCATENATE(G2178,J2178)</f>
        <v>29.05.2015</v>
      </c>
      <c r="M2178">
        <v>2178</v>
      </c>
      <c r="N2178" s="272" t="s">
        <v>823</v>
      </c>
      <c r="O2178">
        <v>2178</v>
      </c>
      <c r="P2178" s="266">
        <f t="shared" ref="P2178:P2241" si="137">VALUE(N2178)</f>
        <v>42153</v>
      </c>
      <c r="Q2178">
        <f t="shared" si="135"/>
        <v>2178</v>
      </c>
    </row>
    <row r="2179" spans="2:17">
      <c r="B2179">
        <f t="shared" ref="B2179:B2242" si="138">B2178+1</f>
        <v>2179</v>
      </c>
      <c r="C2179" s="266">
        <v>44008</v>
      </c>
      <c r="E2179" s="269">
        <v>44008</v>
      </c>
      <c r="G2179" s="269" t="s">
        <v>259</v>
      </c>
      <c r="H2179" s="275">
        <v>2020</v>
      </c>
      <c r="J2179" s="271">
        <v>2015</v>
      </c>
      <c r="L2179" s="269" t="str">
        <f t="shared" si="136"/>
        <v>26.06.2015</v>
      </c>
      <c r="M2179">
        <v>2179</v>
      </c>
      <c r="N2179" s="272" t="s">
        <v>593</v>
      </c>
      <c r="O2179">
        <v>2179</v>
      </c>
      <c r="P2179" s="266">
        <f t="shared" si="137"/>
        <v>42181</v>
      </c>
      <c r="Q2179">
        <f t="shared" ref="Q2179:Q2242" si="139">Q2178+1</f>
        <v>2179</v>
      </c>
    </row>
    <row r="2180" spans="2:17">
      <c r="B2180">
        <f t="shared" si="138"/>
        <v>2180</v>
      </c>
      <c r="C2180" s="266">
        <v>43308</v>
      </c>
      <c r="E2180" s="269">
        <v>43308</v>
      </c>
      <c r="G2180" s="269" t="s">
        <v>247</v>
      </c>
      <c r="H2180" s="275">
        <v>2018</v>
      </c>
      <c r="J2180" s="271">
        <v>2015</v>
      </c>
      <c r="L2180" s="269" t="str">
        <f t="shared" si="136"/>
        <v>27.07.2015</v>
      </c>
      <c r="M2180">
        <v>2180</v>
      </c>
      <c r="N2180" s="272" t="s">
        <v>1215</v>
      </c>
      <c r="O2180">
        <v>2180</v>
      </c>
      <c r="P2180" s="266">
        <f t="shared" si="137"/>
        <v>42212</v>
      </c>
      <c r="Q2180">
        <f t="shared" si="139"/>
        <v>2180</v>
      </c>
    </row>
    <row r="2181" spans="2:17">
      <c r="B2181">
        <f t="shared" si="138"/>
        <v>2181</v>
      </c>
      <c r="C2181" s="266">
        <v>43329</v>
      </c>
      <c r="E2181" s="269">
        <v>43329</v>
      </c>
      <c r="G2181" s="269" t="s">
        <v>354</v>
      </c>
      <c r="H2181" s="275">
        <v>2018</v>
      </c>
      <c r="J2181" s="271">
        <v>2015</v>
      </c>
      <c r="L2181" s="269" t="str">
        <f t="shared" si="136"/>
        <v>17.08.2015</v>
      </c>
      <c r="M2181">
        <v>2181</v>
      </c>
      <c r="N2181" s="272" t="s">
        <v>1216</v>
      </c>
      <c r="O2181">
        <v>2181</v>
      </c>
      <c r="P2181" s="266">
        <f t="shared" si="137"/>
        <v>42233</v>
      </c>
      <c r="Q2181">
        <f t="shared" si="139"/>
        <v>2181</v>
      </c>
    </row>
    <row r="2182" spans="2:17">
      <c r="B2182">
        <f t="shared" si="138"/>
        <v>2182</v>
      </c>
      <c r="C2182" s="266">
        <v>44049</v>
      </c>
      <c r="E2182" s="269">
        <v>44049</v>
      </c>
      <c r="G2182" s="269" t="s">
        <v>515</v>
      </c>
      <c r="H2182" s="275">
        <v>2020</v>
      </c>
      <c r="J2182" s="271">
        <v>2015</v>
      </c>
      <c r="L2182" s="269" t="str">
        <f t="shared" si="136"/>
        <v>06.08.2015</v>
      </c>
      <c r="M2182">
        <v>2182</v>
      </c>
      <c r="N2182" s="272" t="s">
        <v>1545</v>
      </c>
      <c r="O2182">
        <v>2182</v>
      </c>
      <c r="P2182" s="266">
        <f t="shared" si="137"/>
        <v>42222</v>
      </c>
      <c r="Q2182">
        <f t="shared" si="139"/>
        <v>2182</v>
      </c>
    </row>
    <row r="2183" spans="2:17">
      <c r="B2183">
        <f t="shared" si="138"/>
        <v>2183</v>
      </c>
      <c r="C2183" s="266">
        <v>44028</v>
      </c>
      <c r="E2183" s="269">
        <v>44028</v>
      </c>
      <c r="G2183" s="269" t="s">
        <v>465</v>
      </c>
      <c r="H2183" s="275">
        <v>2020</v>
      </c>
      <c r="J2183" s="271">
        <v>2015</v>
      </c>
      <c r="L2183" s="269" t="str">
        <f t="shared" si="136"/>
        <v>16.07.2015</v>
      </c>
      <c r="M2183">
        <v>2183</v>
      </c>
      <c r="N2183" s="272" t="s">
        <v>993</v>
      </c>
      <c r="O2183">
        <v>2183</v>
      </c>
      <c r="P2183" s="266">
        <f t="shared" si="137"/>
        <v>42201</v>
      </c>
      <c r="Q2183">
        <f t="shared" si="139"/>
        <v>2183</v>
      </c>
    </row>
    <row r="2184" spans="2:17">
      <c r="B2184">
        <f t="shared" si="138"/>
        <v>2184</v>
      </c>
      <c r="C2184" s="266">
        <v>44043</v>
      </c>
      <c r="E2184" s="269">
        <v>44043</v>
      </c>
      <c r="G2184" s="269" t="s">
        <v>194</v>
      </c>
      <c r="H2184" s="275">
        <v>2020</v>
      </c>
      <c r="J2184" s="271">
        <v>2015</v>
      </c>
      <c r="L2184" s="269" t="str">
        <f t="shared" si="136"/>
        <v>31.07.2015</v>
      </c>
      <c r="M2184">
        <v>2184</v>
      </c>
      <c r="N2184" s="272" t="s">
        <v>968</v>
      </c>
      <c r="O2184">
        <v>2184</v>
      </c>
      <c r="P2184" s="266">
        <f t="shared" si="137"/>
        <v>42216</v>
      </c>
      <c r="Q2184">
        <f t="shared" si="139"/>
        <v>2184</v>
      </c>
    </row>
    <row r="2185" spans="2:17">
      <c r="B2185">
        <f t="shared" si="138"/>
        <v>2185</v>
      </c>
      <c r="C2185" s="266">
        <v>43385</v>
      </c>
      <c r="E2185" s="269">
        <v>43385</v>
      </c>
      <c r="G2185" s="269" t="s">
        <v>374</v>
      </c>
      <c r="H2185" s="275">
        <v>2018</v>
      </c>
      <c r="J2185" s="271">
        <v>2015</v>
      </c>
      <c r="L2185" s="269" t="str">
        <f t="shared" si="136"/>
        <v>12.10.2015</v>
      </c>
      <c r="M2185">
        <v>2185</v>
      </c>
      <c r="N2185" s="272" t="s">
        <v>866</v>
      </c>
      <c r="O2185">
        <v>2185</v>
      </c>
      <c r="P2185" s="266">
        <f t="shared" si="137"/>
        <v>42289</v>
      </c>
      <c r="Q2185">
        <f t="shared" si="139"/>
        <v>2185</v>
      </c>
    </row>
    <row r="2186" spans="2:17">
      <c r="B2186">
        <f t="shared" si="138"/>
        <v>2186</v>
      </c>
      <c r="C2186" s="266">
        <v>42852</v>
      </c>
      <c r="E2186" s="269">
        <v>42852</v>
      </c>
      <c r="G2186" s="269" t="s">
        <v>275</v>
      </c>
      <c r="H2186" s="275">
        <v>2017</v>
      </c>
      <c r="J2186" s="271">
        <v>2012</v>
      </c>
      <c r="L2186" s="269" t="str">
        <f t="shared" si="136"/>
        <v>27.04.2012</v>
      </c>
      <c r="M2186">
        <v>2186</v>
      </c>
      <c r="N2186" s="272" t="s">
        <v>1546</v>
      </c>
      <c r="O2186">
        <v>2186</v>
      </c>
      <c r="P2186" s="266">
        <f t="shared" si="137"/>
        <v>41026</v>
      </c>
      <c r="Q2186">
        <f t="shared" si="139"/>
        <v>2186</v>
      </c>
    </row>
    <row r="2187" spans="2:17">
      <c r="B2187">
        <f t="shared" si="138"/>
        <v>2187</v>
      </c>
      <c r="C2187" s="266">
        <v>43353</v>
      </c>
      <c r="E2187" s="269">
        <v>43353</v>
      </c>
      <c r="G2187" s="269" t="s">
        <v>450</v>
      </c>
      <c r="H2187" s="275">
        <v>2018</v>
      </c>
      <c r="J2187" s="271">
        <v>2015</v>
      </c>
      <c r="L2187" s="269" t="str">
        <f t="shared" si="136"/>
        <v>10.09.2015</v>
      </c>
      <c r="M2187">
        <v>2187</v>
      </c>
      <c r="N2187" s="272" t="s">
        <v>1218</v>
      </c>
      <c r="O2187">
        <v>2187</v>
      </c>
      <c r="P2187" s="266">
        <f t="shared" si="137"/>
        <v>42257</v>
      </c>
      <c r="Q2187">
        <f t="shared" si="139"/>
        <v>2187</v>
      </c>
    </row>
    <row r="2188" spans="2:17">
      <c r="B2188">
        <f t="shared" si="138"/>
        <v>2188</v>
      </c>
      <c r="C2188" s="266">
        <v>42372</v>
      </c>
      <c r="E2188" s="269">
        <v>42372</v>
      </c>
      <c r="G2188" s="269" t="s">
        <v>417</v>
      </c>
      <c r="H2188" s="275">
        <v>2016</v>
      </c>
      <c r="J2188" s="271">
        <v>2013</v>
      </c>
      <c r="L2188" s="269" t="str">
        <f t="shared" si="136"/>
        <v>03.01.2013</v>
      </c>
      <c r="M2188">
        <v>2188</v>
      </c>
      <c r="N2188" s="272" t="s">
        <v>802</v>
      </c>
      <c r="O2188">
        <v>2188</v>
      </c>
      <c r="P2188" s="266">
        <f t="shared" si="137"/>
        <v>41277</v>
      </c>
      <c r="Q2188">
        <f t="shared" si="139"/>
        <v>2188</v>
      </c>
    </row>
    <row r="2189" spans="2:17">
      <c r="B2189">
        <f t="shared" si="138"/>
        <v>2189</v>
      </c>
      <c r="C2189" s="266">
        <v>43329</v>
      </c>
      <c r="E2189" s="269">
        <v>43329</v>
      </c>
      <c r="G2189" s="269" t="s">
        <v>354</v>
      </c>
      <c r="H2189" s="275">
        <v>2018</v>
      </c>
      <c r="J2189" s="271">
        <v>2015</v>
      </c>
      <c r="L2189" s="269" t="str">
        <f t="shared" si="136"/>
        <v>17.08.2015</v>
      </c>
      <c r="M2189">
        <v>2189</v>
      </c>
      <c r="N2189" s="272" t="s">
        <v>1216</v>
      </c>
      <c r="O2189">
        <v>2189</v>
      </c>
      <c r="P2189" s="266">
        <f t="shared" si="137"/>
        <v>42233</v>
      </c>
      <c r="Q2189">
        <f t="shared" si="139"/>
        <v>2189</v>
      </c>
    </row>
    <row r="2190" spans="2:17">
      <c r="B2190">
        <f t="shared" si="138"/>
        <v>2190</v>
      </c>
      <c r="C2190" s="266">
        <v>40140</v>
      </c>
      <c r="E2190" s="269">
        <v>40140</v>
      </c>
      <c r="G2190" s="269" t="s">
        <v>292</v>
      </c>
      <c r="H2190" s="275">
        <v>2009</v>
      </c>
      <c r="J2190" s="271">
        <v>2006</v>
      </c>
      <c r="L2190" s="269" t="str">
        <f t="shared" si="136"/>
        <v>23.11.2006</v>
      </c>
      <c r="M2190">
        <v>2190</v>
      </c>
      <c r="N2190" s="272" t="s">
        <v>1219</v>
      </c>
      <c r="O2190">
        <v>2190</v>
      </c>
      <c r="P2190" s="266">
        <f t="shared" si="137"/>
        <v>39044</v>
      </c>
      <c r="Q2190">
        <f t="shared" si="139"/>
        <v>2190</v>
      </c>
    </row>
    <row r="2191" spans="2:17">
      <c r="B2191">
        <f t="shared" si="138"/>
        <v>2191</v>
      </c>
      <c r="C2191" s="266">
        <v>42906</v>
      </c>
      <c r="E2191" s="269">
        <v>42906</v>
      </c>
      <c r="G2191" s="269" t="s">
        <v>394</v>
      </c>
      <c r="H2191" s="275">
        <v>2017</v>
      </c>
      <c r="J2191" s="271">
        <v>2014</v>
      </c>
      <c r="L2191" s="269" t="str">
        <f t="shared" si="136"/>
        <v>20.06.2014</v>
      </c>
      <c r="M2191">
        <v>2191</v>
      </c>
      <c r="N2191" s="272" t="s">
        <v>988</v>
      </c>
      <c r="O2191">
        <v>2191</v>
      </c>
      <c r="P2191" s="266">
        <f t="shared" si="137"/>
        <v>41810</v>
      </c>
      <c r="Q2191">
        <f t="shared" si="139"/>
        <v>2191</v>
      </c>
    </row>
    <row r="2192" spans="2:17">
      <c r="B2192">
        <f t="shared" si="138"/>
        <v>2192</v>
      </c>
      <c r="C2192" s="266">
        <v>43434</v>
      </c>
      <c r="E2192" s="269">
        <v>43434</v>
      </c>
      <c r="G2192" s="269" t="s">
        <v>346</v>
      </c>
      <c r="H2192" s="275">
        <v>2018</v>
      </c>
      <c r="J2192" s="271">
        <v>2015</v>
      </c>
      <c r="L2192" s="269" t="str">
        <f t="shared" si="136"/>
        <v>30.11.2015</v>
      </c>
      <c r="M2192">
        <v>2192</v>
      </c>
      <c r="N2192" s="272" t="s">
        <v>716</v>
      </c>
      <c r="O2192">
        <v>2192</v>
      </c>
      <c r="P2192" s="266">
        <f t="shared" si="137"/>
        <v>42338</v>
      </c>
      <c r="Q2192">
        <f t="shared" si="139"/>
        <v>2192</v>
      </c>
    </row>
    <row r="2193" spans="2:17">
      <c r="B2193">
        <f t="shared" si="138"/>
        <v>2193</v>
      </c>
      <c r="C2193" s="266">
        <v>42876</v>
      </c>
      <c r="E2193" s="269">
        <v>42876</v>
      </c>
      <c r="G2193" s="269" t="s">
        <v>368</v>
      </c>
      <c r="H2193" s="275">
        <v>2017</v>
      </c>
      <c r="J2193" s="271">
        <v>2014</v>
      </c>
      <c r="L2193" s="269" t="str">
        <f t="shared" si="136"/>
        <v>21.05.2014</v>
      </c>
      <c r="M2193">
        <v>2193</v>
      </c>
      <c r="N2193" s="272" t="s">
        <v>1227</v>
      </c>
      <c r="O2193">
        <v>2193</v>
      </c>
      <c r="P2193" s="266">
        <f t="shared" si="137"/>
        <v>41780</v>
      </c>
      <c r="Q2193">
        <f t="shared" si="139"/>
        <v>2193</v>
      </c>
    </row>
    <row r="2194" spans="2:17">
      <c r="B2194">
        <f t="shared" si="138"/>
        <v>2194</v>
      </c>
      <c r="C2194" s="266">
        <v>43449</v>
      </c>
      <c r="E2194" s="269">
        <v>43449</v>
      </c>
      <c r="G2194" s="269" t="s">
        <v>381</v>
      </c>
      <c r="H2194" s="275">
        <v>2018</v>
      </c>
      <c r="J2194" s="271">
        <v>2015</v>
      </c>
      <c r="L2194" s="269" t="str">
        <f t="shared" si="136"/>
        <v>15.12.2015</v>
      </c>
      <c r="M2194">
        <v>2194</v>
      </c>
      <c r="N2194" s="272" t="s">
        <v>815</v>
      </c>
      <c r="O2194">
        <v>2194</v>
      </c>
      <c r="P2194" s="266">
        <f t="shared" si="137"/>
        <v>42353</v>
      </c>
      <c r="Q2194">
        <f t="shared" si="139"/>
        <v>2194</v>
      </c>
    </row>
    <row r="2195" spans="2:17">
      <c r="B2195">
        <f t="shared" si="138"/>
        <v>2195</v>
      </c>
      <c r="C2195" s="266">
        <v>43717</v>
      </c>
      <c r="E2195" s="269">
        <v>43717</v>
      </c>
      <c r="G2195" s="269" t="s">
        <v>190</v>
      </c>
      <c r="H2195" s="275">
        <v>2019</v>
      </c>
      <c r="J2195" s="271">
        <v>2016</v>
      </c>
      <c r="L2195" s="269" t="str">
        <f t="shared" si="136"/>
        <v>09.09.2016</v>
      </c>
      <c r="M2195">
        <v>2195</v>
      </c>
      <c r="N2195" s="272" t="s">
        <v>839</v>
      </c>
      <c r="O2195">
        <v>2195</v>
      </c>
      <c r="P2195" s="266">
        <f t="shared" si="137"/>
        <v>42622</v>
      </c>
      <c r="Q2195">
        <f t="shared" si="139"/>
        <v>2195</v>
      </c>
    </row>
    <row r="2196" spans="2:17">
      <c r="B2196">
        <f t="shared" si="138"/>
        <v>2196</v>
      </c>
      <c r="C2196" s="266">
        <v>44377</v>
      </c>
      <c r="E2196" s="269">
        <v>44377</v>
      </c>
      <c r="G2196" s="269" t="s">
        <v>427</v>
      </c>
      <c r="H2196" s="275">
        <v>2021</v>
      </c>
      <c r="J2196" s="271">
        <v>2016</v>
      </c>
      <c r="L2196" s="269" t="str">
        <f t="shared" si="136"/>
        <v>30.06.2016</v>
      </c>
      <c r="M2196">
        <v>2196</v>
      </c>
      <c r="N2196" s="272" t="s">
        <v>817</v>
      </c>
      <c r="O2196">
        <v>2196</v>
      </c>
      <c r="P2196" s="266">
        <f t="shared" si="137"/>
        <v>42551</v>
      </c>
      <c r="Q2196">
        <f t="shared" si="139"/>
        <v>2196</v>
      </c>
    </row>
    <row r="2197" spans="2:17">
      <c r="B2197">
        <f t="shared" si="138"/>
        <v>2197</v>
      </c>
      <c r="C2197" s="266">
        <v>43494</v>
      </c>
      <c r="E2197" s="269">
        <v>43494</v>
      </c>
      <c r="G2197" s="269" t="s">
        <v>405</v>
      </c>
      <c r="H2197" s="275">
        <v>2019</v>
      </c>
      <c r="J2197" s="271">
        <v>2016</v>
      </c>
      <c r="L2197" s="269" t="str">
        <f t="shared" si="136"/>
        <v>29.01.2016</v>
      </c>
      <c r="M2197">
        <v>2197</v>
      </c>
      <c r="N2197" s="272" t="s">
        <v>1047</v>
      </c>
      <c r="O2197">
        <v>2197</v>
      </c>
      <c r="P2197" s="266">
        <f t="shared" si="137"/>
        <v>42398</v>
      </c>
      <c r="Q2197">
        <f t="shared" si="139"/>
        <v>2197</v>
      </c>
    </row>
    <row r="2198" spans="2:17">
      <c r="B2198">
        <f t="shared" si="138"/>
        <v>2198</v>
      </c>
      <c r="C2198" s="266">
        <v>42843</v>
      </c>
      <c r="E2198" s="269">
        <v>42843</v>
      </c>
      <c r="G2198" s="269" t="s">
        <v>320</v>
      </c>
      <c r="H2198" s="275">
        <v>2017</v>
      </c>
      <c r="J2198" s="271">
        <v>2014</v>
      </c>
      <c r="L2198" s="269" t="str">
        <f t="shared" si="136"/>
        <v>18.04.2014</v>
      </c>
      <c r="M2198">
        <v>2198</v>
      </c>
      <c r="N2198" s="272" t="s">
        <v>777</v>
      </c>
      <c r="O2198">
        <v>2198</v>
      </c>
      <c r="P2198" s="266">
        <f t="shared" si="137"/>
        <v>41747</v>
      </c>
      <c r="Q2198">
        <f t="shared" si="139"/>
        <v>2198</v>
      </c>
    </row>
    <row r="2199" spans="2:17">
      <c r="B2199">
        <f t="shared" si="138"/>
        <v>2199</v>
      </c>
      <c r="C2199" s="266">
        <v>44138</v>
      </c>
      <c r="E2199" s="269">
        <v>44138</v>
      </c>
      <c r="G2199" s="269" t="s">
        <v>457</v>
      </c>
      <c r="H2199" s="275">
        <v>2020</v>
      </c>
      <c r="J2199" s="271">
        <v>2015</v>
      </c>
      <c r="L2199" s="269" t="str">
        <f t="shared" si="136"/>
        <v>03.11.2015</v>
      </c>
      <c r="M2199">
        <v>2199</v>
      </c>
      <c r="N2199" s="272" t="s">
        <v>896</v>
      </c>
      <c r="O2199">
        <v>2199</v>
      </c>
      <c r="P2199" s="266">
        <f t="shared" si="137"/>
        <v>42311</v>
      </c>
      <c r="Q2199">
        <f t="shared" si="139"/>
        <v>2199</v>
      </c>
    </row>
    <row r="2200" spans="2:17">
      <c r="B2200">
        <f t="shared" si="138"/>
        <v>2200</v>
      </c>
      <c r="C2200" s="266">
        <v>43463</v>
      </c>
      <c r="E2200" s="269">
        <v>43463</v>
      </c>
      <c r="G2200" s="269" t="s">
        <v>438</v>
      </c>
      <c r="H2200" s="275">
        <v>2018</v>
      </c>
      <c r="J2200" s="271">
        <v>2015</v>
      </c>
      <c r="L2200" s="269" t="str">
        <f t="shared" si="136"/>
        <v>29.12.2015</v>
      </c>
      <c r="M2200">
        <v>2200</v>
      </c>
      <c r="N2200" s="272" t="s">
        <v>1127</v>
      </c>
      <c r="O2200">
        <v>2200</v>
      </c>
      <c r="P2200" s="266">
        <f t="shared" si="137"/>
        <v>42367</v>
      </c>
      <c r="Q2200">
        <f t="shared" si="139"/>
        <v>2200</v>
      </c>
    </row>
    <row r="2201" spans="2:17">
      <c r="B2201">
        <f t="shared" si="138"/>
        <v>2201</v>
      </c>
      <c r="C2201" s="266">
        <v>43498</v>
      </c>
      <c r="E2201" s="269">
        <v>43498</v>
      </c>
      <c r="G2201" s="269" t="s">
        <v>358</v>
      </c>
      <c r="H2201" s="275">
        <v>2019</v>
      </c>
      <c r="J2201" s="271">
        <v>2016</v>
      </c>
      <c r="L2201" s="269" t="str">
        <f t="shared" si="136"/>
        <v>02.02.2016</v>
      </c>
      <c r="M2201">
        <v>2201</v>
      </c>
      <c r="N2201" s="272" t="s">
        <v>1220</v>
      </c>
      <c r="O2201">
        <v>2201</v>
      </c>
      <c r="P2201" s="266">
        <f t="shared" si="137"/>
        <v>42402</v>
      </c>
      <c r="Q2201">
        <f t="shared" si="139"/>
        <v>2201</v>
      </c>
    </row>
    <row r="2202" spans="2:17">
      <c r="B2202">
        <f t="shared" si="138"/>
        <v>2202</v>
      </c>
      <c r="C2202" s="266">
        <v>42534</v>
      </c>
      <c r="E2202" s="269">
        <v>42534</v>
      </c>
      <c r="G2202" s="269" t="s">
        <v>191</v>
      </c>
      <c r="H2202" s="275">
        <v>2016</v>
      </c>
      <c r="J2202" s="271">
        <v>2011</v>
      </c>
      <c r="L2202" s="269" t="str">
        <f t="shared" si="136"/>
        <v>13.06.2011</v>
      </c>
      <c r="M2202">
        <v>2202</v>
      </c>
      <c r="N2202" s="272" t="s">
        <v>1233</v>
      </c>
      <c r="O2202">
        <v>2202</v>
      </c>
      <c r="P2202" s="266">
        <f t="shared" si="137"/>
        <v>40707</v>
      </c>
      <c r="Q2202">
        <f t="shared" si="139"/>
        <v>2202</v>
      </c>
    </row>
    <row r="2203" spans="2:17">
      <c r="B2203">
        <f t="shared" si="138"/>
        <v>2203</v>
      </c>
      <c r="C2203" s="266">
        <v>43585</v>
      </c>
      <c r="E2203" s="269">
        <v>43585</v>
      </c>
      <c r="G2203" s="269" t="s">
        <v>225</v>
      </c>
      <c r="H2203" s="275">
        <v>2019</v>
      </c>
      <c r="J2203" s="271">
        <v>2014</v>
      </c>
      <c r="L2203" s="269" t="str">
        <f t="shared" si="136"/>
        <v>30.04.2014</v>
      </c>
      <c r="M2203">
        <v>2203</v>
      </c>
      <c r="N2203" s="272" t="s">
        <v>566</v>
      </c>
      <c r="O2203">
        <v>2203</v>
      </c>
      <c r="P2203" s="266">
        <f t="shared" si="137"/>
        <v>41759</v>
      </c>
      <c r="Q2203">
        <f t="shared" si="139"/>
        <v>2203</v>
      </c>
    </row>
    <row r="2204" spans="2:17">
      <c r="B2204">
        <f t="shared" si="138"/>
        <v>2204</v>
      </c>
      <c r="C2204" s="266"/>
      <c r="E2204" s="269"/>
      <c r="G2204" s="269"/>
      <c r="H2204" s="275"/>
      <c r="J2204" s="271"/>
      <c r="L2204" s="269" t="str">
        <f t="shared" si="136"/>
        <v/>
      </c>
      <c r="M2204">
        <v>2204</v>
      </c>
      <c r="N2204" s="272" t="s">
        <v>170</v>
      </c>
      <c r="O2204">
        <v>2204</v>
      </c>
      <c r="P2204" s="266"/>
      <c r="Q2204">
        <f t="shared" si="139"/>
        <v>2204</v>
      </c>
    </row>
    <row r="2205" spans="2:17">
      <c r="B2205">
        <f t="shared" si="138"/>
        <v>2205</v>
      </c>
      <c r="C2205" s="266">
        <v>42611</v>
      </c>
      <c r="E2205" s="269">
        <v>42611</v>
      </c>
      <c r="G2205" s="269" t="s">
        <v>208</v>
      </c>
      <c r="H2205" s="275">
        <v>2016</v>
      </c>
      <c r="J2205" s="271">
        <v>2013</v>
      </c>
      <c r="L2205" s="269" t="str">
        <f t="shared" si="136"/>
        <v>29.08.2013</v>
      </c>
      <c r="M2205">
        <v>2205</v>
      </c>
      <c r="N2205" s="272" t="s">
        <v>1089</v>
      </c>
      <c r="O2205">
        <v>2205</v>
      </c>
      <c r="P2205" s="266">
        <f t="shared" si="137"/>
        <v>41515</v>
      </c>
      <c r="Q2205">
        <f t="shared" si="139"/>
        <v>2205</v>
      </c>
    </row>
    <row r="2206" spans="2:17">
      <c r="B2206">
        <f t="shared" si="138"/>
        <v>2206</v>
      </c>
      <c r="C2206" s="266"/>
      <c r="E2206" s="269"/>
      <c r="G2206" s="269"/>
      <c r="H2206" s="275"/>
      <c r="J2206" s="271"/>
      <c r="L2206" s="269" t="str">
        <f t="shared" si="136"/>
        <v/>
      </c>
      <c r="M2206">
        <v>2206</v>
      </c>
      <c r="N2206" s="272" t="s">
        <v>170</v>
      </c>
      <c r="O2206">
        <v>2206</v>
      </c>
      <c r="P2206" s="266"/>
      <c r="Q2206">
        <f t="shared" si="139"/>
        <v>2206</v>
      </c>
    </row>
    <row r="2207" spans="2:17">
      <c r="B2207">
        <f t="shared" si="138"/>
        <v>2207</v>
      </c>
      <c r="C2207" s="266"/>
      <c r="E2207" s="269"/>
      <c r="G2207" s="269"/>
      <c r="H2207" s="275"/>
      <c r="J2207" s="271"/>
      <c r="L2207" s="269" t="str">
        <f t="shared" si="136"/>
        <v/>
      </c>
      <c r="M2207">
        <v>2207</v>
      </c>
      <c r="N2207" s="272" t="s">
        <v>170</v>
      </c>
      <c r="O2207">
        <v>2207</v>
      </c>
      <c r="P2207" s="266"/>
      <c r="Q2207">
        <f t="shared" si="139"/>
        <v>2207</v>
      </c>
    </row>
    <row r="2208" spans="2:17">
      <c r="B2208">
        <f t="shared" si="138"/>
        <v>2208</v>
      </c>
      <c r="C2208" s="266">
        <v>43849</v>
      </c>
      <c r="E2208" s="269">
        <v>43849</v>
      </c>
      <c r="G2208" s="269" t="s">
        <v>206</v>
      </c>
      <c r="H2208" s="275">
        <v>2020</v>
      </c>
      <c r="J2208" s="271">
        <v>2015</v>
      </c>
      <c r="L2208" s="269" t="str">
        <f t="shared" si="136"/>
        <v>19.01.2015</v>
      </c>
      <c r="M2208">
        <v>2208</v>
      </c>
      <c r="N2208" s="272" t="s">
        <v>1222</v>
      </c>
      <c r="O2208">
        <v>2208</v>
      </c>
      <c r="P2208" s="266">
        <f t="shared" si="137"/>
        <v>42023</v>
      </c>
      <c r="Q2208">
        <f t="shared" si="139"/>
        <v>2208</v>
      </c>
    </row>
    <row r="2209" spans="2:17">
      <c r="B2209">
        <f t="shared" si="138"/>
        <v>2209</v>
      </c>
      <c r="C2209" s="266">
        <v>42394</v>
      </c>
      <c r="E2209" s="269">
        <v>42394</v>
      </c>
      <c r="G2209" s="269" t="s">
        <v>525</v>
      </c>
      <c r="H2209" s="275">
        <v>2016</v>
      </c>
      <c r="J2209" s="271">
        <v>2013</v>
      </c>
      <c r="L2209" s="269" t="str">
        <f t="shared" si="136"/>
        <v>25.01.2013</v>
      </c>
      <c r="M2209">
        <v>2209</v>
      </c>
      <c r="N2209" s="272" t="s">
        <v>1223</v>
      </c>
      <c r="O2209">
        <v>2209</v>
      </c>
      <c r="P2209" s="266">
        <f t="shared" si="137"/>
        <v>41299</v>
      </c>
      <c r="Q2209">
        <f t="shared" si="139"/>
        <v>2209</v>
      </c>
    </row>
    <row r="2210" spans="2:17">
      <c r="B2210">
        <f t="shared" si="138"/>
        <v>2210</v>
      </c>
      <c r="C2210" s="266">
        <v>43518</v>
      </c>
      <c r="E2210" s="269">
        <v>43518</v>
      </c>
      <c r="G2210" s="269" t="s">
        <v>497</v>
      </c>
      <c r="H2210" s="275">
        <v>2019</v>
      </c>
      <c r="J2210" s="271">
        <v>2016</v>
      </c>
      <c r="L2210" s="269" t="str">
        <f t="shared" si="136"/>
        <v>22.02.2016</v>
      </c>
      <c r="M2210">
        <v>2210</v>
      </c>
      <c r="N2210" s="272" t="s">
        <v>1224</v>
      </c>
      <c r="O2210">
        <v>2210</v>
      </c>
      <c r="P2210" s="266">
        <f t="shared" si="137"/>
        <v>42422</v>
      </c>
      <c r="Q2210">
        <f t="shared" si="139"/>
        <v>2210</v>
      </c>
    </row>
    <row r="2211" spans="2:17">
      <c r="B2211">
        <f t="shared" si="138"/>
        <v>2211</v>
      </c>
      <c r="C2211" s="266">
        <v>43520</v>
      </c>
      <c r="E2211" s="269">
        <v>43520</v>
      </c>
      <c r="G2211" s="269" t="s">
        <v>271</v>
      </c>
      <c r="H2211" s="275">
        <v>2019</v>
      </c>
      <c r="J2211" s="271">
        <v>2016</v>
      </c>
      <c r="L2211" s="269" t="str">
        <f t="shared" si="136"/>
        <v>24.02.2016</v>
      </c>
      <c r="M2211">
        <v>2211</v>
      </c>
      <c r="N2211" s="272" t="s">
        <v>608</v>
      </c>
      <c r="O2211">
        <v>2211</v>
      </c>
      <c r="P2211" s="266">
        <f t="shared" si="137"/>
        <v>42424</v>
      </c>
      <c r="Q2211">
        <f t="shared" si="139"/>
        <v>2211</v>
      </c>
    </row>
    <row r="2212" spans="2:17">
      <c r="B2212">
        <f t="shared" si="138"/>
        <v>2212</v>
      </c>
      <c r="C2212" s="266">
        <v>43414</v>
      </c>
      <c r="E2212" s="269">
        <v>43414</v>
      </c>
      <c r="G2212" s="269" t="s">
        <v>281</v>
      </c>
      <c r="H2212" s="275">
        <v>2018</v>
      </c>
      <c r="J2212" s="271">
        <v>2015</v>
      </c>
      <c r="L2212" s="269" t="str">
        <f t="shared" si="136"/>
        <v>10.11.2015</v>
      </c>
      <c r="M2212">
        <v>2212</v>
      </c>
      <c r="N2212" s="272" t="s">
        <v>1055</v>
      </c>
      <c r="O2212">
        <v>2212</v>
      </c>
      <c r="P2212" s="266">
        <f t="shared" si="137"/>
        <v>42318</v>
      </c>
      <c r="Q2212">
        <f t="shared" si="139"/>
        <v>2212</v>
      </c>
    </row>
    <row r="2213" spans="2:17">
      <c r="B2213">
        <f t="shared" si="138"/>
        <v>2213</v>
      </c>
      <c r="C2213" s="266">
        <v>44279</v>
      </c>
      <c r="E2213" s="269">
        <v>44279</v>
      </c>
      <c r="G2213" s="269" t="s">
        <v>339</v>
      </c>
      <c r="H2213" s="275">
        <v>2021</v>
      </c>
      <c r="J2213" s="271">
        <v>2016</v>
      </c>
      <c r="L2213" s="269" t="str">
        <f t="shared" si="136"/>
        <v>24.03.2016</v>
      </c>
      <c r="M2213">
        <v>2213</v>
      </c>
      <c r="N2213" s="272" t="s">
        <v>691</v>
      </c>
      <c r="O2213">
        <v>2213</v>
      </c>
      <c r="P2213" s="266">
        <f t="shared" si="137"/>
        <v>42453</v>
      </c>
      <c r="Q2213">
        <f t="shared" si="139"/>
        <v>2213</v>
      </c>
    </row>
    <row r="2214" spans="2:17">
      <c r="B2214">
        <f t="shared" si="138"/>
        <v>2214</v>
      </c>
      <c r="C2214" s="266">
        <v>43555</v>
      </c>
      <c r="E2214" s="269">
        <v>43555</v>
      </c>
      <c r="G2214" s="269" t="s">
        <v>273</v>
      </c>
      <c r="H2214" s="275">
        <v>2019</v>
      </c>
      <c r="J2214" s="271">
        <v>2016</v>
      </c>
      <c r="L2214" s="269" t="str">
        <f t="shared" si="136"/>
        <v>31.03.2016</v>
      </c>
      <c r="M2214">
        <v>2214</v>
      </c>
      <c r="N2214" s="272" t="s">
        <v>610</v>
      </c>
      <c r="O2214">
        <v>2214</v>
      </c>
      <c r="P2214" s="266">
        <f t="shared" si="137"/>
        <v>42460</v>
      </c>
      <c r="Q2214">
        <f t="shared" si="139"/>
        <v>2214</v>
      </c>
    </row>
    <row r="2215" spans="2:17">
      <c r="B2215">
        <f t="shared" si="138"/>
        <v>2215</v>
      </c>
      <c r="C2215" s="266">
        <v>43568</v>
      </c>
      <c r="E2215" s="269">
        <v>43568</v>
      </c>
      <c r="G2215" s="269" t="s">
        <v>481</v>
      </c>
      <c r="H2215" s="275">
        <v>2019</v>
      </c>
      <c r="J2215" s="271">
        <v>2016</v>
      </c>
      <c r="L2215" s="269" t="str">
        <f t="shared" si="136"/>
        <v>13.04.2016</v>
      </c>
      <c r="M2215">
        <v>2215</v>
      </c>
      <c r="N2215" s="272" t="s">
        <v>979</v>
      </c>
      <c r="O2215">
        <v>2215</v>
      </c>
      <c r="P2215" s="266">
        <f t="shared" si="137"/>
        <v>42473</v>
      </c>
      <c r="Q2215">
        <f t="shared" si="139"/>
        <v>2215</v>
      </c>
    </row>
    <row r="2216" spans="2:17">
      <c r="B2216">
        <f t="shared" si="138"/>
        <v>2216</v>
      </c>
      <c r="C2216" s="266">
        <v>44304</v>
      </c>
      <c r="E2216" s="269">
        <v>44304</v>
      </c>
      <c r="G2216" s="269" t="s">
        <v>320</v>
      </c>
      <c r="H2216" s="275">
        <v>2021</v>
      </c>
      <c r="J2216" s="271">
        <v>2016</v>
      </c>
      <c r="L2216" s="269" t="str">
        <f t="shared" si="136"/>
        <v>18.04.2016</v>
      </c>
      <c r="M2216">
        <v>2216</v>
      </c>
      <c r="N2216" s="272" t="s">
        <v>897</v>
      </c>
      <c r="O2216">
        <v>2216</v>
      </c>
      <c r="P2216" s="266">
        <f t="shared" si="137"/>
        <v>42478</v>
      </c>
      <c r="Q2216">
        <f t="shared" si="139"/>
        <v>2216</v>
      </c>
    </row>
    <row r="2217" spans="2:17">
      <c r="B2217">
        <f t="shared" si="138"/>
        <v>2217</v>
      </c>
      <c r="C2217" s="266">
        <v>43549</v>
      </c>
      <c r="E2217" s="269">
        <v>43549</v>
      </c>
      <c r="G2217" s="269" t="s">
        <v>220</v>
      </c>
      <c r="H2217" s="275">
        <v>2019</v>
      </c>
      <c r="J2217" s="271">
        <v>2016</v>
      </c>
      <c r="L2217" s="269" t="str">
        <f t="shared" si="136"/>
        <v>25.03.2016</v>
      </c>
      <c r="M2217">
        <v>2217</v>
      </c>
      <c r="N2217" s="272" t="s">
        <v>552</v>
      </c>
      <c r="O2217">
        <v>2217</v>
      </c>
      <c r="P2217" s="266">
        <f t="shared" si="137"/>
        <v>42454</v>
      </c>
      <c r="Q2217">
        <f t="shared" si="139"/>
        <v>2217</v>
      </c>
    </row>
    <row r="2218" spans="2:17">
      <c r="B2218">
        <f t="shared" si="138"/>
        <v>2218</v>
      </c>
      <c r="C2218" s="266">
        <v>43633</v>
      </c>
      <c r="E2218" s="269">
        <v>43633</v>
      </c>
      <c r="G2218" s="269" t="s">
        <v>458</v>
      </c>
      <c r="H2218" s="275">
        <v>2019</v>
      </c>
      <c r="J2218" s="271">
        <v>2016</v>
      </c>
      <c r="L2218" s="269" t="str">
        <f t="shared" si="136"/>
        <v>17.06.2016</v>
      </c>
      <c r="M2218">
        <v>2218</v>
      </c>
      <c r="N2218" s="272" t="s">
        <v>902</v>
      </c>
      <c r="O2218">
        <v>2218</v>
      </c>
      <c r="P2218" s="266">
        <f t="shared" si="137"/>
        <v>42538</v>
      </c>
      <c r="Q2218">
        <f t="shared" si="139"/>
        <v>2218</v>
      </c>
    </row>
    <row r="2219" spans="2:17">
      <c r="B2219">
        <f t="shared" si="138"/>
        <v>2219</v>
      </c>
      <c r="C2219" s="266">
        <v>44517</v>
      </c>
      <c r="E2219" s="269">
        <v>44517</v>
      </c>
      <c r="G2219" s="269" t="s">
        <v>410</v>
      </c>
      <c r="H2219" s="275">
        <v>2021</v>
      </c>
      <c r="J2219" s="271">
        <v>2016</v>
      </c>
      <c r="L2219" s="269" t="str">
        <f t="shared" si="136"/>
        <v>17.11.2016</v>
      </c>
      <c r="M2219">
        <v>2219</v>
      </c>
      <c r="N2219" s="272" t="s">
        <v>906</v>
      </c>
      <c r="O2219">
        <v>2219</v>
      </c>
      <c r="P2219" s="266">
        <f t="shared" si="137"/>
        <v>42691</v>
      </c>
      <c r="Q2219">
        <f t="shared" si="139"/>
        <v>2219</v>
      </c>
    </row>
    <row r="2220" spans="2:17">
      <c r="B2220">
        <f t="shared" si="138"/>
        <v>2220</v>
      </c>
      <c r="C2220" s="266">
        <v>44375</v>
      </c>
      <c r="E2220" s="269">
        <v>44375</v>
      </c>
      <c r="G2220" s="269" t="s">
        <v>342</v>
      </c>
      <c r="H2220" s="275">
        <v>2021</v>
      </c>
      <c r="J2220" s="271">
        <v>2016</v>
      </c>
      <c r="L2220" s="269" t="str">
        <f t="shared" si="136"/>
        <v>28.06.2016</v>
      </c>
      <c r="M2220">
        <v>2220</v>
      </c>
      <c r="N2220" s="272" t="s">
        <v>695</v>
      </c>
      <c r="O2220">
        <v>2220</v>
      </c>
      <c r="P2220" s="266">
        <f t="shared" si="137"/>
        <v>42549</v>
      </c>
      <c r="Q2220">
        <f t="shared" si="139"/>
        <v>2220</v>
      </c>
    </row>
    <row r="2221" spans="2:17">
      <c r="B2221">
        <f t="shared" si="138"/>
        <v>2221</v>
      </c>
      <c r="C2221" s="266">
        <v>44396</v>
      </c>
      <c r="E2221" s="269">
        <v>44396</v>
      </c>
      <c r="G2221" s="269" t="s">
        <v>402</v>
      </c>
      <c r="H2221" s="275">
        <v>2021</v>
      </c>
      <c r="J2221" s="271">
        <v>2016</v>
      </c>
      <c r="L2221" s="269" t="str">
        <f t="shared" si="136"/>
        <v>19.07.2016</v>
      </c>
      <c r="M2221">
        <v>2221</v>
      </c>
      <c r="N2221" s="272" t="s">
        <v>1547</v>
      </c>
      <c r="O2221">
        <v>2221</v>
      </c>
      <c r="P2221" s="266">
        <f t="shared" si="137"/>
        <v>42570</v>
      </c>
      <c r="Q2221">
        <f t="shared" si="139"/>
        <v>2221</v>
      </c>
    </row>
    <row r="2222" spans="2:17">
      <c r="B2222">
        <f t="shared" si="138"/>
        <v>2222</v>
      </c>
      <c r="C2222" s="266">
        <v>43671</v>
      </c>
      <c r="E2222" s="269">
        <v>43671</v>
      </c>
      <c r="G2222" s="269" t="s">
        <v>444</v>
      </c>
      <c r="H2222" s="275">
        <v>2019</v>
      </c>
      <c r="J2222" s="271">
        <v>2016</v>
      </c>
      <c r="L2222" s="269" t="str">
        <f t="shared" si="136"/>
        <v>25.07.2016</v>
      </c>
      <c r="M2222">
        <v>2222</v>
      </c>
      <c r="N2222" s="272" t="s">
        <v>928</v>
      </c>
      <c r="O2222">
        <v>2222</v>
      </c>
      <c r="P2222" s="266">
        <f t="shared" si="137"/>
        <v>42576</v>
      </c>
      <c r="Q2222">
        <f t="shared" si="139"/>
        <v>2222</v>
      </c>
    </row>
    <row r="2223" spans="2:17">
      <c r="B2223">
        <f t="shared" si="138"/>
        <v>2223</v>
      </c>
      <c r="C2223" s="266">
        <v>44405</v>
      </c>
      <c r="E2223" s="269">
        <v>44405</v>
      </c>
      <c r="G2223" s="269" t="s">
        <v>261</v>
      </c>
      <c r="H2223" s="275">
        <v>2021</v>
      </c>
      <c r="J2223" s="271">
        <v>2016</v>
      </c>
      <c r="L2223" s="269" t="str">
        <f t="shared" si="136"/>
        <v>28.07.2016</v>
      </c>
      <c r="M2223">
        <v>2223</v>
      </c>
      <c r="N2223" s="272" t="s">
        <v>696</v>
      </c>
      <c r="O2223">
        <v>2223</v>
      </c>
      <c r="P2223" s="266">
        <f t="shared" si="137"/>
        <v>42579</v>
      </c>
      <c r="Q2223">
        <f t="shared" si="139"/>
        <v>2223</v>
      </c>
    </row>
    <row r="2224" spans="2:17">
      <c r="B2224">
        <f t="shared" si="138"/>
        <v>2224</v>
      </c>
      <c r="C2224" s="266">
        <v>44406</v>
      </c>
      <c r="E2224" s="269">
        <v>44406</v>
      </c>
      <c r="G2224" s="269" t="s">
        <v>343</v>
      </c>
      <c r="H2224" s="275">
        <v>2021</v>
      </c>
      <c r="J2224" s="271">
        <v>2016</v>
      </c>
      <c r="L2224" s="269" t="str">
        <f t="shared" si="136"/>
        <v>29.07.2016</v>
      </c>
      <c r="M2224">
        <v>2224</v>
      </c>
      <c r="N2224" s="272" t="s">
        <v>697</v>
      </c>
      <c r="O2224">
        <v>2224</v>
      </c>
      <c r="P2224" s="266">
        <f t="shared" si="137"/>
        <v>42580</v>
      </c>
      <c r="Q2224">
        <f t="shared" si="139"/>
        <v>2224</v>
      </c>
    </row>
    <row r="2225" spans="2:17">
      <c r="B2225">
        <f t="shared" si="138"/>
        <v>2225</v>
      </c>
      <c r="C2225" s="266">
        <v>44461</v>
      </c>
      <c r="E2225" s="269">
        <v>44461</v>
      </c>
      <c r="G2225" s="269" t="s">
        <v>311</v>
      </c>
      <c r="H2225" s="275">
        <v>2021</v>
      </c>
      <c r="J2225" s="271">
        <v>2016</v>
      </c>
      <c r="L2225" s="269" t="str">
        <f t="shared" si="136"/>
        <v>22.09.2016</v>
      </c>
      <c r="M2225">
        <v>2225</v>
      </c>
      <c r="N2225" s="272" t="s">
        <v>754</v>
      </c>
      <c r="O2225">
        <v>2225</v>
      </c>
      <c r="P2225" s="266">
        <f t="shared" si="137"/>
        <v>42635</v>
      </c>
      <c r="Q2225">
        <f t="shared" si="139"/>
        <v>2225</v>
      </c>
    </row>
    <row r="2226" spans="2:17">
      <c r="B2226">
        <f t="shared" si="138"/>
        <v>2226</v>
      </c>
      <c r="C2226" s="266">
        <v>43602</v>
      </c>
      <c r="E2226" s="269">
        <v>43602</v>
      </c>
      <c r="G2226" s="269" t="s">
        <v>351</v>
      </c>
      <c r="H2226" s="275">
        <v>2019</v>
      </c>
      <c r="J2226" s="271">
        <v>2016</v>
      </c>
      <c r="L2226" s="269" t="str">
        <f t="shared" si="136"/>
        <v>17.05.2016</v>
      </c>
      <c r="M2226">
        <v>2226</v>
      </c>
      <c r="N2226" s="272" t="s">
        <v>707</v>
      </c>
      <c r="O2226">
        <v>2226</v>
      </c>
      <c r="P2226" s="266">
        <f t="shared" si="137"/>
        <v>42507</v>
      </c>
      <c r="Q2226">
        <f t="shared" si="139"/>
        <v>2226</v>
      </c>
    </row>
    <row r="2227" spans="2:17">
      <c r="B2227">
        <f t="shared" si="138"/>
        <v>2227</v>
      </c>
      <c r="C2227" s="266">
        <v>43687</v>
      </c>
      <c r="E2227" s="269">
        <v>43687</v>
      </c>
      <c r="G2227" s="269" t="s">
        <v>219</v>
      </c>
      <c r="H2227" s="275">
        <v>2019</v>
      </c>
      <c r="J2227" s="271">
        <v>2016</v>
      </c>
      <c r="L2227" s="269" t="str">
        <f t="shared" si="136"/>
        <v>10.08.2016</v>
      </c>
      <c r="M2227">
        <v>2227</v>
      </c>
      <c r="N2227" s="272" t="s">
        <v>551</v>
      </c>
      <c r="O2227">
        <v>2227</v>
      </c>
      <c r="P2227" s="266">
        <f t="shared" si="137"/>
        <v>42592</v>
      </c>
      <c r="Q2227">
        <f t="shared" si="139"/>
        <v>2227</v>
      </c>
    </row>
    <row r="2228" spans="2:17">
      <c r="B2228">
        <f t="shared" si="138"/>
        <v>2228</v>
      </c>
      <c r="C2228" s="266">
        <v>44432</v>
      </c>
      <c r="E2228" s="269">
        <v>44432</v>
      </c>
      <c r="G2228" s="269" t="s">
        <v>268</v>
      </c>
      <c r="H2228" s="275">
        <v>2021</v>
      </c>
      <c r="J2228" s="271">
        <v>2016</v>
      </c>
      <c r="L2228" s="269" t="str">
        <f t="shared" si="136"/>
        <v>24.08.2016</v>
      </c>
      <c r="M2228">
        <v>2228</v>
      </c>
      <c r="N2228" s="272" t="s">
        <v>605</v>
      </c>
      <c r="O2228">
        <v>2228</v>
      </c>
      <c r="P2228" s="266">
        <f t="shared" si="137"/>
        <v>42606</v>
      </c>
      <c r="Q2228">
        <f t="shared" si="139"/>
        <v>2228</v>
      </c>
    </row>
    <row r="2229" spans="2:17">
      <c r="B2229">
        <f t="shared" si="138"/>
        <v>2229</v>
      </c>
      <c r="C2229" s="266">
        <v>43713</v>
      </c>
      <c r="E2229" s="269">
        <v>43713</v>
      </c>
      <c r="G2229" s="269" t="s">
        <v>278</v>
      </c>
      <c r="H2229" s="275">
        <v>2019</v>
      </c>
      <c r="J2229" s="271">
        <v>2016</v>
      </c>
      <c r="L2229" s="269" t="str">
        <f t="shared" si="136"/>
        <v>05.09.2016</v>
      </c>
      <c r="M2229">
        <v>2229</v>
      </c>
      <c r="N2229" s="272" t="s">
        <v>615</v>
      </c>
      <c r="O2229">
        <v>2229</v>
      </c>
      <c r="P2229" s="266">
        <f t="shared" si="137"/>
        <v>42618</v>
      </c>
      <c r="Q2229">
        <f t="shared" si="139"/>
        <v>2229</v>
      </c>
    </row>
    <row r="2230" spans="2:17">
      <c r="B2230">
        <f t="shared" si="138"/>
        <v>2230</v>
      </c>
      <c r="C2230" s="266">
        <v>42518</v>
      </c>
      <c r="E2230" s="269">
        <v>42518</v>
      </c>
      <c r="G2230" s="269" t="s">
        <v>269</v>
      </c>
      <c r="H2230" s="275">
        <v>2016</v>
      </c>
      <c r="J2230" s="271">
        <v>2013</v>
      </c>
      <c r="L2230" s="269" t="str">
        <f t="shared" si="136"/>
        <v>28.05.2013</v>
      </c>
      <c r="M2230">
        <v>2230</v>
      </c>
      <c r="N2230" s="272" t="s">
        <v>1548</v>
      </c>
      <c r="O2230">
        <v>2230</v>
      </c>
      <c r="P2230" s="266">
        <f t="shared" si="137"/>
        <v>41422</v>
      </c>
      <c r="Q2230">
        <f t="shared" si="139"/>
        <v>2230</v>
      </c>
    </row>
    <row r="2231" spans="2:17">
      <c r="B2231">
        <f t="shared" si="138"/>
        <v>2231</v>
      </c>
      <c r="C2231" s="266">
        <v>44481</v>
      </c>
      <c r="E2231" s="269">
        <v>44481</v>
      </c>
      <c r="G2231" s="269" t="s">
        <v>374</v>
      </c>
      <c r="H2231" s="275">
        <v>2021</v>
      </c>
      <c r="J2231" s="271">
        <v>2016</v>
      </c>
      <c r="L2231" s="269" t="str">
        <f t="shared" si="136"/>
        <v>12.10.2016</v>
      </c>
      <c r="M2231">
        <v>2231</v>
      </c>
      <c r="N2231" s="272" t="s">
        <v>735</v>
      </c>
      <c r="O2231">
        <v>2231</v>
      </c>
      <c r="P2231" s="266">
        <f t="shared" si="137"/>
        <v>42655</v>
      </c>
      <c r="Q2231">
        <f t="shared" si="139"/>
        <v>2231</v>
      </c>
    </row>
    <row r="2232" spans="2:17">
      <c r="B2232">
        <f t="shared" si="138"/>
        <v>2232</v>
      </c>
      <c r="C2232" s="266">
        <v>44495</v>
      </c>
      <c r="E2232" s="269">
        <v>44495</v>
      </c>
      <c r="G2232" s="269" t="s">
        <v>483</v>
      </c>
      <c r="H2232" s="275">
        <v>2021</v>
      </c>
      <c r="J2232" s="271">
        <v>2016</v>
      </c>
      <c r="L2232" s="269" t="str">
        <f t="shared" si="136"/>
        <v>26.10.2016</v>
      </c>
      <c r="M2232">
        <v>2232</v>
      </c>
      <c r="N2232" s="272" t="s">
        <v>985</v>
      </c>
      <c r="O2232">
        <v>2232</v>
      </c>
      <c r="P2232" s="266">
        <f t="shared" si="137"/>
        <v>42669</v>
      </c>
      <c r="Q2232">
        <f t="shared" si="139"/>
        <v>2232</v>
      </c>
    </row>
    <row r="2233" spans="2:17">
      <c r="B2233">
        <f t="shared" si="138"/>
        <v>2233</v>
      </c>
      <c r="C2233" s="266">
        <v>44496</v>
      </c>
      <c r="E2233" s="269">
        <v>44496</v>
      </c>
      <c r="G2233" s="269" t="s">
        <v>460</v>
      </c>
      <c r="H2233" s="275">
        <v>2021</v>
      </c>
      <c r="J2233" s="271">
        <v>2016</v>
      </c>
      <c r="L2233" s="269" t="str">
        <f t="shared" si="136"/>
        <v>27.10.2016</v>
      </c>
      <c r="M2233">
        <v>2233</v>
      </c>
      <c r="N2233" s="272" t="s">
        <v>907</v>
      </c>
      <c r="O2233">
        <v>2233</v>
      </c>
      <c r="P2233" s="266">
        <f t="shared" si="137"/>
        <v>42670</v>
      </c>
      <c r="Q2233">
        <f t="shared" si="139"/>
        <v>2233</v>
      </c>
    </row>
    <row r="2234" spans="2:17">
      <c r="B2234">
        <f t="shared" si="138"/>
        <v>2234</v>
      </c>
      <c r="C2234" s="266">
        <v>44521</v>
      </c>
      <c r="E2234" s="269">
        <v>44521</v>
      </c>
      <c r="G2234" s="269" t="s">
        <v>328</v>
      </c>
      <c r="H2234" s="275">
        <v>2021</v>
      </c>
      <c r="J2234" s="271">
        <v>2016</v>
      </c>
      <c r="L2234" s="269" t="str">
        <f t="shared" si="136"/>
        <v>21.11.2016</v>
      </c>
      <c r="M2234">
        <v>2234</v>
      </c>
      <c r="N2234" s="272" t="s">
        <v>1105</v>
      </c>
      <c r="O2234">
        <v>2234</v>
      </c>
      <c r="P2234" s="266">
        <f t="shared" si="137"/>
        <v>42695</v>
      </c>
      <c r="Q2234">
        <f t="shared" si="139"/>
        <v>2234</v>
      </c>
    </row>
    <row r="2235" spans="2:17">
      <c r="B2235">
        <f t="shared" si="138"/>
        <v>2235</v>
      </c>
      <c r="C2235" s="266">
        <v>43798</v>
      </c>
      <c r="E2235" s="269">
        <v>43798</v>
      </c>
      <c r="G2235" s="269" t="s">
        <v>231</v>
      </c>
      <c r="H2235" s="275">
        <v>2019</v>
      </c>
      <c r="J2235" s="271">
        <v>2016</v>
      </c>
      <c r="L2235" s="269" t="str">
        <f t="shared" si="136"/>
        <v>29.11.2016</v>
      </c>
      <c r="M2235">
        <v>2235</v>
      </c>
      <c r="N2235" s="272" t="s">
        <v>688</v>
      </c>
      <c r="O2235">
        <v>2235</v>
      </c>
      <c r="P2235" s="266">
        <f t="shared" si="137"/>
        <v>42703</v>
      </c>
      <c r="Q2235">
        <f t="shared" si="139"/>
        <v>2235</v>
      </c>
    </row>
    <row r="2236" spans="2:17">
      <c r="B2236">
        <f t="shared" si="138"/>
        <v>2236</v>
      </c>
      <c r="C2236" s="266">
        <v>42704</v>
      </c>
      <c r="E2236" s="269">
        <v>42704</v>
      </c>
      <c r="G2236" s="269" t="s">
        <v>346</v>
      </c>
      <c r="H2236" s="275">
        <v>2016</v>
      </c>
      <c r="J2236" s="271">
        <v>2011</v>
      </c>
      <c r="L2236" s="269" t="str">
        <f t="shared" si="136"/>
        <v>30.11.2011</v>
      </c>
      <c r="M2236">
        <v>2236</v>
      </c>
      <c r="N2236" s="272" t="s">
        <v>1549</v>
      </c>
      <c r="O2236">
        <v>2236</v>
      </c>
      <c r="P2236" s="266">
        <f t="shared" si="137"/>
        <v>40877</v>
      </c>
      <c r="Q2236">
        <f t="shared" si="139"/>
        <v>2236</v>
      </c>
    </row>
    <row r="2237" spans="2:17">
      <c r="B2237">
        <f t="shared" si="138"/>
        <v>2237</v>
      </c>
      <c r="C2237" s="266">
        <v>42985</v>
      </c>
      <c r="E2237" s="269">
        <v>42985</v>
      </c>
      <c r="G2237" s="269" t="s">
        <v>260</v>
      </c>
      <c r="H2237" s="275">
        <v>2017</v>
      </c>
      <c r="J2237" s="271">
        <v>2012</v>
      </c>
      <c r="L2237" s="269" t="str">
        <f t="shared" si="136"/>
        <v>07.09.2012</v>
      </c>
      <c r="M2237">
        <v>2237</v>
      </c>
      <c r="N2237" s="272" t="s">
        <v>1550</v>
      </c>
      <c r="O2237">
        <v>2237</v>
      </c>
      <c r="P2237" s="266">
        <f t="shared" si="137"/>
        <v>41159</v>
      </c>
      <c r="Q2237">
        <f t="shared" si="139"/>
        <v>2237</v>
      </c>
    </row>
    <row r="2238" spans="2:17">
      <c r="B2238">
        <f t="shared" si="138"/>
        <v>2238</v>
      </c>
      <c r="C2238" s="266">
        <v>43813</v>
      </c>
      <c r="E2238" s="269">
        <v>43813</v>
      </c>
      <c r="G2238" s="269" t="s">
        <v>510</v>
      </c>
      <c r="H2238" s="275">
        <v>2019</v>
      </c>
      <c r="J2238" s="271">
        <v>2016</v>
      </c>
      <c r="L2238" s="269" t="str">
        <f t="shared" si="136"/>
        <v>14.12.2016</v>
      </c>
      <c r="M2238">
        <v>2238</v>
      </c>
      <c r="N2238" s="272" t="s">
        <v>1075</v>
      </c>
      <c r="O2238">
        <v>2238</v>
      </c>
      <c r="P2238" s="266">
        <f t="shared" si="137"/>
        <v>42718</v>
      </c>
      <c r="Q2238">
        <f t="shared" si="139"/>
        <v>2238</v>
      </c>
    </row>
    <row r="2239" spans="2:17">
      <c r="B2239">
        <f t="shared" si="138"/>
        <v>2239</v>
      </c>
      <c r="C2239" s="266">
        <v>43814</v>
      </c>
      <c r="E2239" s="269">
        <v>43814</v>
      </c>
      <c r="G2239" s="269" t="s">
        <v>381</v>
      </c>
      <c r="H2239" s="275">
        <v>2019</v>
      </c>
      <c r="J2239" s="271">
        <v>2016</v>
      </c>
      <c r="L2239" s="269" t="str">
        <f t="shared" si="136"/>
        <v>15.12.2016</v>
      </c>
      <c r="M2239">
        <v>2239</v>
      </c>
      <c r="N2239" s="272" t="s">
        <v>1037</v>
      </c>
      <c r="O2239">
        <v>2239</v>
      </c>
      <c r="P2239" s="266">
        <f t="shared" si="137"/>
        <v>42719</v>
      </c>
      <c r="Q2239">
        <f t="shared" si="139"/>
        <v>2239</v>
      </c>
    </row>
    <row r="2240" spans="2:17">
      <c r="B2240">
        <f t="shared" si="138"/>
        <v>2240</v>
      </c>
      <c r="C2240" s="266">
        <v>44489</v>
      </c>
      <c r="E2240" s="269">
        <v>44489</v>
      </c>
      <c r="G2240" s="269" t="s">
        <v>282</v>
      </c>
      <c r="H2240" s="275">
        <v>2021</v>
      </c>
      <c r="J2240" s="271">
        <v>2016</v>
      </c>
      <c r="L2240" s="269" t="str">
        <f t="shared" si="136"/>
        <v>20.10.2016</v>
      </c>
      <c r="M2240">
        <v>2240</v>
      </c>
      <c r="N2240" s="272" t="s">
        <v>622</v>
      </c>
      <c r="O2240">
        <v>2240</v>
      </c>
      <c r="P2240" s="266">
        <f t="shared" si="137"/>
        <v>42663</v>
      </c>
      <c r="Q2240">
        <f t="shared" si="139"/>
        <v>2240</v>
      </c>
    </row>
    <row r="2241" spans="2:17">
      <c r="B2241">
        <f t="shared" si="138"/>
        <v>2241</v>
      </c>
      <c r="C2241" s="266">
        <v>43834</v>
      </c>
      <c r="E2241" s="269">
        <v>43834</v>
      </c>
      <c r="G2241" s="269" t="s">
        <v>496</v>
      </c>
      <c r="H2241" s="275">
        <v>2020</v>
      </c>
      <c r="J2241" s="271">
        <v>2017</v>
      </c>
      <c r="L2241" s="269" t="str">
        <f t="shared" si="136"/>
        <v>04.01.2017</v>
      </c>
      <c r="M2241">
        <v>2241</v>
      </c>
      <c r="N2241" s="272" t="s">
        <v>1225</v>
      </c>
      <c r="O2241">
        <v>2241</v>
      </c>
      <c r="P2241" s="266">
        <f t="shared" si="137"/>
        <v>42739</v>
      </c>
      <c r="Q2241">
        <f t="shared" si="139"/>
        <v>2241</v>
      </c>
    </row>
    <row r="2242" spans="2:17">
      <c r="B2242">
        <f t="shared" si="138"/>
        <v>2242</v>
      </c>
      <c r="C2242" s="266">
        <v>44566</v>
      </c>
      <c r="E2242" s="269">
        <v>44566</v>
      </c>
      <c r="G2242" s="269" t="s">
        <v>499</v>
      </c>
      <c r="H2242" s="275">
        <v>2022</v>
      </c>
      <c r="J2242" s="271">
        <v>2017</v>
      </c>
      <c r="L2242" s="269" t="str">
        <f t="shared" ref="L2242:L2305" si="140">CONCATENATE(G2242,J2242)</f>
        <v>05.01.2017</v>
      </c>
      <c r="M2242">
        <v>2242</v>
      </c>
      <c r="N2242" s="272" t="s">
        <v>1378</v>
      </c>
      <c r="O2242">
        <v>2242</v>
      </c>
      <c r="P2242" s="266">
        <f t="shared" ref="P2242:P2304" si="141">VALUE(N2242)</f>
        <v>42740</v>
      </c>
      <c r="Q2242">
        <f t="shared" si="139"/>
        <v>2242</v>
      </c>
    </row>
    <row r="2243" spans="2:17">
      <c r="B2243">
        <f t="shared" ref="B2243:B2306" si="142">B2242+1</f>
        <v>2243</v>
      </c>
      <c r="C2243" s="266">
        <v>44578</v>
      </c>
      <c r="E2243" s="269">
        <v>44578</v>
      </c>
      <c r="G2243" s="269" t="s">
        <v>1297</v>
      </c>
      <c r="H2243" s="275">
        <v>2022</v>
      </c>
      <c r="J2243" s="271">
        <v>2017</v>
      </c>
      <c r="L2243" s="269" t="str">
        <f t="shared" si="140"/>
        <v>17.01.2017</v>
      </c>
      <c r="M2243">
        <v>2243</v>
      </c>
      <c r="N2243" s="272" t="s">
        <v>1551</v>
      </c>
      <c r="O2243">
        <v>2243</v>
      </c>
      <c r="P2243" s="266">
        <f t="shared" si="141"/>
        <v>42752</v>
      </c>
      <c r="Q2243">
        <f t="shared" ref="Q2243:Q2306" si="143">Q2242+1</f>
        <v>2243</v>
      </c>
    </row>
    <row r="2244" spans="2:17">
      <c r="B2244">
        <f t="shared" si="142"/>
        <v>2244</v>
      </c>
      <c r="C2244" s="266"/>
      <c r="E2244" s="269"/>
      <c r="G2244" s="269"/>
      <c r="H2244" s="275"/>
      <c r="J2244" s="271"/>
      <c r="L2244" s="269" t="str">
        <f t="shared" si="140"/>
        <v/>
      </c>
      <c r="M2244">
        <v>2244</v>
      </c>
      <c r="N2244" s="272" t="s">
        <v>170</v>
      </c>
      <c r="O2244">
        <v>2244</v>
      </c>
      <c r="P2244" s="266"/>
      <c r="Q2244">
        <f t="shared" si="143"/>
        <v>2244</v>
      </c>
    </row>
    <row r="2245" spans="2:17">
      <c r="B2245">
        <f t="shared" si="142"/>
        <v>2245</v>
      </c>
      <c r="C2245" s="267"/>
      <c r="E2245" s="268"/>
      <c r="G2245" s="268"/>
      <c r="H2245" s="275"/>
      <c r="J2245" s="271"/>
      <c r="L2245" s="269" t="str">
        <f t="shared" si="140"/>
        <v/>
      </c>
      <c r="M2245">
        <v>2245</v>
      </c>
      <c r="N2245" s="273" t="s">
        <v>170</v>
      </c>
      <c r="O2245">
        <v>2245</v>
      </c>
      <c r="P2245" s="266"/>
      <c r="Q2245">
        <f t="shared" si="143"/>
        <v>2245</v>
      </c>
    </row>
    <row r="2246" spans="2:17">
      <c r="B2246">
        <f t="shared" si="142"/>
        <v>2246</v>
      </c>
      <c r="C2246" s="266"/>
      <c r="E2246" s="269"/>
      <c r="G2246" s="269"/>
      <c r="H2246" s="275"/>
      <c r="J2246" s="271"/>
      <c r="L2246" s="269" t="str">
        <f t="shared" si="140"/>
        <v/>
      </c>
      <c r="M2246">
        <v>2246</v>
      </c>
      <c r="N2246" s="272" t="s">
        <v>170</v>
      </c>
      <c r="O2246">
        <v>2246</v>
      </c>
      <c r="P2246" s="266"/>
      <c r="Q2246">
        <f t="shared" si="143"/>
        <v>2246</v>
      </c>
    </row>
    <row r="2247" spans="2:17">
      <c r="B2247">
        <f t="shared" si="142"/>
        <v>2247</v>
      </c>
      <c r="C2247" s="266">
        <v>44194</v>
      </c>
      <c r="E2247" s="269">
        <v>44194</v>
      </c>
      <c r="G2247" s="269" t="s">
        <v>438</v>
      </c>
      <c r="H2247" s="275">
        <v>2020</v>
      </c>
      <c r="J2247" s="271">
        <v>2015</v>
      </c>
      <c r="L2247" s="269" t="str">
        <f t="shared" si="140"/>
        <v>29.12.2015</v>
      </c>
      <c r="M2247">
        <v>2247</v>
      </c>
      <c r="N2247" s="272" t="s">
        <v>1127</v>
      </c>
      <c r="O2247">
        <v>2247</v>
      </c>
      <c r="P2247" s="266">
        <f t="shared" si="141"/>
        <v>42367</v>
      </c>
      <c r="Q2247">
        <f t="shared" si="143"/>
        <v>2247</v>
      </c>
    </row>
    <row r="2248" spans="2:17">
      <c r="B2248">
        <f t="shared" si="142"/>
        <v>2248</v>
      </c>
      <c r="C2248" s="266">
        <v>43310</v>
      </c>
      <c r="E2248" s="269">
        <v>43310</v>
      </c>
      <c r="G2248" s="269" t="s">
        <v>343</v>
      </c>
      <c r="H2248" s="275">
        <v>2018</v>
      </c>
      <c r="J2248" s="271">
        <v>2013</v>
      </c>
      <c r="L2248" s="269" t="str">
        <f t="shared" si="140"/>
        <v>29.07.2013</v>
      </c>
      <c r="M2248">
        <v>2248</v>
      </c>
      <c r="N2248" s="272" t="s">
        <v>1137</v>
      </c>
      <c r="O2248">
        <v>2248</v>
      </c>
      <c r="P2248" s="266">
        <f t="shared" si="141"/>
        <v>41484</v>
      </c>
      <c r="Q2248">
        <f t="shared" si="143"/>
        <v>2248</v>
      </c>
    </row>
    <row r="2249" spans="2:17">
      <c r="B2249">
        <f t="shared" si="142"/>
        <v>2249</v>
      </c>
      <c r="C2249" s="266">
        <v>43645</v>
      </c>
      <c r="E2249" s="269">
        <v>43645</v>
      </c>
      <c r="G2249" s="269" t="s">
        <v>276</v>
      </c>
      <c r="H2249" s="275">
        <v>2019</v>
      </c>
      <c r="J2249" s="271">
        <v>2016</v>
      </c>
      <c r="L2249" s="269" t="str">
        <f t="shared" si="140"/>
        <v>29.06.2016</v>
      </c>
      <c r="M2249">
        <v>2249</v>
      </c>
      <c r="N2249" s="272" t="s">
        <v>613</v>
      </c>
      <c r="O2249">
        <v>2249</v>
      </c>
      <c r="P2249" s="266">
        <f t="shared" si="141"/>
        <v>42550</v>
      </c>
      <c r="Q2249">
        <f t="shared" si="143"/>
        <v>2249</v>
      </c>
    </row>
    <row r="2250" spans="2:17">
      <c r="B2250">
        <f t="shared" si="142"/>
        <v>2250</v>
      </c>
      <c r="C2250" s="266">
        <v>44342</v>
      </c>
      <c r="E2250" s="269">
        <v>44342</v>
      </c>
      <c r="G2250" s="269" t="s">
        <v>455</v>
      </c>
      <c r="H2250" s="275">
        <v>2021</v>
      </c>
      <c r="J2250" s="271">
        <v>2016</v>
      </c>
      <c r="L2250" s="269" t="str">
        <f t="shared" si="140"/>
        <v>26.05.2016</v>
      </c>
      <c r="M2250">
        <v>2250</v>
      </c>
      <c r="N2250" s="272" t="s">
        <v>1010</v>
      </c>
      <c r="O2250">
        <v>2250</v>
      </c>
      <c r="P2250" s="266">
        <f t="shared" si="141"/>
        <v>42516</v>
      </c>
      <c r="Q2250">
        <f t="shared" si="143"/>
        <v>2250</v>
      </c>
    </row>
    <row r="2251" spans="2:17">
      <c r="B2251">
        <f t="shared" si="142"/>
        <v>2251</v>
      </c>
      <c r="C2251" s="266"/>
      <c r="E2251" s="269"/>
      <c r="G2251" s="269"/>
      <c r="H2251" s="275"/>
      <c r="J2251" s="271"/>
      <c r="L2251" s="269" t="str">
        <f t="shared" si="140"/>
        <v/>
      </c>
      <c r="M2251">
        <v>2251</v>
      </c>
      <c r="N2251" s="272" t="s">
        <v>170</v>
      </c>
      <c r="O2251">
        <v>2251</v>
      </c>
      <c r="P2251" s="266"/>
      <c r="Q2251">
        <f t="shared" si="143"/>
        <v>2251</v>
      </c>
    </row>
    <row r="2252" spans="2:17">
      <c r="B2252">
        <f t="shared" si="142"/>
        <v>2252</v>
      </c>
      <c r="C2252" s="266">
        <v>44040</v>
      </c>
      <c r="E2252" s="269">
        <v>44040</v>
      </c>
      <c r="G2252" s="269" t="s">
        <v>261</v>
      </c>
      <c r="H2252" s="275">
        <v>2020</v>
      </c>
      <c r="J2252" s="271">
        <v>2015</v>
      </c>
      <c r="L2252" s="269" t="str">
        <f t="shared" si="140"/>
        <v>28.07.2015</v>
      </c>
      <c r="M2252">
        <v>2252</v>
      </c>
      <c r="N2252" s="272" t="s">
        <v>597</v>
      </c>
      <c r="O2252">
        <v>2252</v>
      </c>
      <c r="P2252" s="266">
        <f t="shared" si="141"/>
        <v>42213</v>
      </c>
      <c r="Q2252">
        <f t="shared" si="143"/>
        <v>2252</v>
      </c>
    </row>
    <row r="2253" spans="2:17">
      <c r="B2253">
        <f t="shared" si="142"/>
        <v>2253</v>
      </c>
      <c r="C2253" s="266">
        <v>44040</v>
      </c>
      <c r="E2253" s="269">
        <v>44040</v>
      </c>
      <c r="G2253" s="269" t="s">
        <v>261</v>
      </c>
      <c r="H2253" s="275">
        <v>2020</v>
      </c>
      <c r="J2253" s="271">
        <v>2015</v>
      </c>
      <c r="L2253" s="269" t="str">
        <f t="shared" si="140"/>
        <v>28.07.2015</v>
      </c>
      <c r="M2253">
        <v>2253</v>
      </c>
      <c r="N2253" s="272" t="s">
        <v>597</v>
      </c>
      <c r="O2253">
        <v>2253</v>
      </c>
      <c r="P2253" s="266">
        <f t="shared" si="141"/>
        <v>42213</v>
      </c>
      <c r="Q2253">
        <f t="shared" si="143"/>
        <v>2253</v>
      </c>
    </row>
    <row r="2254" spans="2:17">
      <c r="B2254">
        <f t="shared" si="142"/>
        <v>2254</v>
      </c>
      <c r="C2254" s="266"/>
      <c r="E2254" s="269"/>
      <c r="G2254" s="269"/>
      <c r="H2254" s="275"/>
      <c r="J2254" s="271"/>
      <c r="L2254" s="269" t="str">
        <f t="shared" si="140"/>
        <v/>
      </c>
      <c r="M2254">
        <v>2254</v>
      </c>
      <c r="N2254" s="272" t="s">
        <v>170</v>
      </c>
      <c r="O2254">
        <v>2254</v>
      </c>
      <c r="P2254" s="266"/>
      <c r="Q2254">
        <f t="shared" si="143"/>
        <v>2254</v>
      </c>
    </row>
    <row r="2255" spans="2:17">
      <c r="B2255">
        <f t="shared" si="142"/>
        <v>2255</v>
      </c>
      <c r="C2255" s="266">
        <v>44367</v>
      </c>
      <c r="E2255" s="269">
        <v>44367</v>
      </c>
      <c r="G2255" s="269" t="s">
        <v>394</v>
      </c>
      <c r="H2255" s="275">
        <v>2021</v>
      </c>
      <c r="J2255" s="271">
        <v>2016</v>
      </c>
      <c r="L2255" s="269" t="str">
        <f t="shared" si="140"/>
        <v>20.06.2016</v>
      </c>
      <c r="M2255">
        <v>2255</v>
      </c>
      <c r="N2255" s="272" t="s">
        <v>980</v>
      </c>
      <c r="O2255">
        <v>2255</v>
      </c>
      <c r="P2255" s="266">
        <f t="shared" si="141"/>
        <v>42541</v>
      </c>
      <c r="Q2255">
        <f t="shared" si="143"/>
        <v>2255</v>
      </c>
    </row>
    <row r="2256" spans="2:17">
      <c r="B2256">
        <f t="shared" si="142"/>
        <v>2256</v>
      </c>
      <c r="C2256" s="266">
        <v>44367</v>
      </c>
      <c r="E2256" s="269">
        <v>44367</v>
      </c>
      <c r="G2256" s="269" t="s">
        <v>394</v>
      </c>
      <c r="H2256" s="275">
        <v>2021</v>
      </c>
      <c r="J2256" s="271">
        <v>2016</v>
      </c>
      <c r="L2256" s="269" t="str">
        <f t="shared" si="140"/>
        <v>20.06.2016</v>
      </c>
      <c r="M2256">
        <v>2256</v>
      </c>
      <c r="N2256" s="272" t="s">
        <v>980</v>
      </c>
      <c r="O2256">
        <v>2256</v>
      </c>
      <c r="P2256" s="266">
        <f t="shared" si="141"/>
        <v>42541</v>
      </c>
      <c r="Q2256">
        <f t="shared" si="143"/>
        <v>2256</v>
      </c>
    </row>
    <row r="2257" spans="2:17">
      <c r="B2257">
        <f t="shared" si="142"/>
        <v>2257</v>
      </c>
      <c r="C2257" s="266">
        <v>44367</v>
      </c>
      <c r="E2257" s="269">
        <v>44367</v>
      </c>
      <c r="G2257" s="269" t="s">
        <v>394</v>
      </c>
      <c r="H2257" s="275">
        <v>2021</v>
      </c>
      <c r="J2257" s="271">
        <v>2016</v>
      </c>
      <c r="L2257" s="269" t="str">
        <f t="shared" si="140"/>
        <v>20.06.2016</v>
      </c>
      <c r="M2257">
        <v>2257</v>
      </c>
      <c r="N2257" s="272" t="s">
        <v>980</v>
      </c>
      <c r="O2257">
        <v>2257</v>
      </c>
      <c r="P2257" s="266">
        <f t="shared" si="141"/>
        <v>42541</v>
      </c>
      <c r="Q2257">
        <f t="shared" si="143"/>
        <v>2257</v>
      </c>
    </row>
    <row r="2258" spans="2:17">
      <c r="B2258">
        <f t="shared" si="142"/>
        <v>2258</v>
      </c>
      <c r="C2258" s="266">
        <v>44367</v>
      </c>
      <c r="E2258" s="269">
        <v>44367</v>
      </c>
      <c r="G2258" s="269" t="s">
        <v>394</v>
      </c>
      <c r="H2258" s="275">
        <v>2021</v>
      </c>
      <c r="J2258" s="271">
        <v>2016</v>
      </c>
      <c r="L2258" s="269" t="str">
        <f t="shared" si="140"/>
        <v>20.06.2016</v>
      </c>
      <c r="M2258">
        <v>2258</v>
      </c>
      <c r="N2258" s="272" t="s">
        <v>980</v>
      </c>
      <c r="O2258">
        <v>2258</v>
      </c>
      <c r="P2258" s="266">
        <f t="shared" si="141"/>
        <v>42541</v>
      </c>
      <c r="Q2258">
        <f t="shared" si="143"/>
        <v>2258</v>
      </c>
    </row>
    <row r="2259" spans="2:17">
      <c r="B2259">
        <f t="shared" si="142"/>
        <v>2259</v>
      </c>
      <c r="C2259" s="266">
        <v>44367</v>
      </c>
      <c r="E2259" s="269">
        <v>44367</v>
      </c>
      <c r="G2259" s="269" t="s">
        <v>394</v>
      </c>
      <c r="H2259" s="275">
        <v>2021</v>
      </c>
      <c r="J2259" s="271">
        <v>2016</v>
      </c>
      <c r="L2259" s="269" t="str">
        <f t="shared" si="140"/>
        <v>20.06.2016</v>
      </c>
      <c r="M2259">
        <v>2259</v>
      </c>
      <c r="N2259" s="272" t="s">
        <v>980</v>
      </c>
      <c r="O2259">
        <v>2259</v>
      </c>
      <c r="P2259" s="266">
        <f t="shared" si="141"/>
        <v>42541</v>
      </c>
      <c r="Q2259">
        <f t="shared" si="143"/>
        <v>2259</v>
      </c>
    </row>
    <row r="2260" spans="2:17">
      <c r="B2260">
        <f t="shared" si="142"/>
        <v>2260</v>
      </c>
      <c r="C2260" s="266">
        <v>44367</v>
      </c>
      <c r="E2260" s="269">
        <v>44367</v>
      </c>
      <c r="G2260" s="269" t="s">
        <v>394</v>
      </c>
      <c r="H2260" s="275">
        <v>2021</v>
      </c>
      <c r="J2260" s="271">
        <v>2016</v>
      </c>
      <c r="L2260" s="269" t="str">
        <f t="shared" si="140"/>
        <v>20.06.2016</v>
      </c>
      <c r="M2260">
        <v>2260</v>
      </c>
      <c r="N2260" s="272" t="s">
        <v>980</v>
      </c>
      <c r="O2260">
        <v>2260</v>
      </c>
      <c r="P2260" s="266">
        <f t="shared" si="141"/>
        <v>42541</v>
      </c>
      <c r="Q2260">
        <f t="shared" si="143"/>
        <v>2260</v>
      </c>
    </row>
    <row r="2261" spans="2:17">
      <c r="B2261">
        <f t="shared" si="142"/>
        <v>2261</v>
      </c>
      <c r="C2261" s="266">
        <v>44367</v>
      </c>
      <c r="E2261" s="269">
        <v>44367</v>
      </c>
      <c r="G2261" s="269" t="s">
        <v>394</v>
      </c>
      <c r="H2261" s="275">
        <v>2021</v>
      </c>
      <c r="J2261" s="271">
        <v>2016</v>
      </c>
      <c r="L2261" s="269" t="str">
        <f t="shared" si="140"/>
        <v>20.06.2016</v>
      </c>
      <c r="M2261">
        <v>2261</v>
      </c>
      <c r="N2261" s="272" t="s">
        <v>980</v>
      </c>
      <c r="O2261">
        <v>2261</v>
      </c>
      <c r="P2261" s="266">
        <f t="shared" si="141"/>
        <v>42541</v>
      </c>
      <c r="Q2261">
        <f t="shared" si="143"/>
        <v>2261</v>
      </c>
    </row>
    <row r="2262" spans="2:17">
      <c r="B2262">
        <f t="shared" si="142"/>
        <v>2262</v>
      </c>
      <c r="C2262" s="266">
        <v>44367</v>
      </c>
      <c r="E2262" s="269">
        <v>44367</v>
      </c>
      <c r="G2262" s="269" t="s">
        <v>394</v>
      </c>
      <c r="H2262" s="275">
        <v>2021</v>
      </c>
      <c r="J2262" s="271">
        <v>2016</v>
      </c>
      <c r="L2262" s="269" t="str">
        <f t="shared" si="140"/>
        <v>20.06.2016</v>
      </c>
      <c r="M2262">
        <v>2262</v>
      </c>
      <c r="N2262" s="272" t="s">
        <v>980</v>
      </c>
      <c r="O2262">
        <v>2262</v>
      </c>
      <c r="P2262" s="266">
        <f t="shared" si="141"/>
        <v>42541</v>
      </c>
      <c r="Q2262">
        <f t="shared" si="143"/>
        <v>2262</v>
      </c>
    </row>
    <row r="2263" spans="2:17">
      <c r="B2263">
        <f t="shared" si="142"/>
        <v>2263</v>
      </c>
      <c r="C2263" s="266">
        <v>44367</v>
      </c>
      <c r="E2263" s="269">
        <v>44367</v>
      </c>
      <c r="G2263" s="269" t="s">
        <v>394</v>
      </c>
      <c r="H2263" s="275">
        <v>2021</v>
      </c>
      <c r="J2263" s="271">
        <v>2016</v>
      </c>
      <c r="L2263" s="269" t="str">
        <f t="shared" si="140"/>
        <v>20.06.2016</v>
      </c>
      <c r="M2263">
        <v>2263</v>
      </c>
      <c r="N2263" s="272" t="s">
        <v>980</v>
      </c>
      <c r="O2263">
        <v>2263</v>
      </c>
      <c r="P2263" s="266">
        <f t="shared" si="141"/>
        <v>42541</v>
      </c>
      <c r="Q2263">
        <f t="shared" si="143"/>
        <v>2263</v>
      </c>
    </row>
    <row r="2264" spans="2:17">
      <c r="B2264">
        <f t="shared" si="142"/>
        <v>2264</v>
      </c>
      <c r="C2264" s="266"/>
      <c r="E2264" s="269"/>
      <c r="G2264" s="269"/>
      <c r="H2264" s="275"/>
      <c r="J2264" s="271"/>
      <c r="L2264" s="269" t="str">
        <f t="shared" si="140"/>
        <v/>
      </c>
      <c r="M2264">
        <v>2264</v>
      </c>
      <c r="N2264" s="272" t="s">
        <v>170</v>
      </c>
      <c r="O2264">
        <v>2264</v>
      </c>
      <c r="P2264" s="266"/>
      <c r="Q2264">
        <f t="shared" si="143"/>
        <v>2264</v>
      </c>
    </row>
    <row r="2265" spans="2:17">
      <c r="B2265">
        <f t="shared" si="142"/>
        <v>2265</v>
      </c>
      <c r="C2265" s="266">
        <v>42814</v>
      </c>
      <c r="E2265" s="269">
        <v>42814</v>
      </c>
      <c r="G2265" s="269" t="s">
        <v>401</v>
      </c>
      <c r="H2265" s="275">
        <v>2017</v>
      </c>
      <c r="J2265" s="271">
        <v>2012</v>
      </c>
      <c r="L2265" s="269" t="str">
        <f t="shared" si="140"/>
        <v>20.03.2012</v>
      </c>
      <c r="M2265">
        <v>2265</v>
      </c>
      <c r="N2265" s="272" t="s">
        <v>1275</v>
      </c>
      <c r="O2265">
        <v>2265</v>
      </c>
      <c r="P2265" s="266">
        <f t="shared" si="141"/>
        <v>40988</v>
      </c>
      <c r="Q2265">
        <f t="shared" si="143"/>
        <v>2265</v>
      </c>
    </row>
    <row r="2266" spans="2:17">
      <c r="B2266">
        <f t="shared" si="142"/>
        <v>2266</v>
      </c>
      <c r="C2266" s="266">
        <v>44278</v>
      </c>
      <c r="E2266" s="269">
        <v>44278</v>
      </c>
      <c r="G2266" s="269" t="s">
        <v>528</v>
      </c>
      <c r="H2266" s="275">
        <v>2021</v>
      </c>
      <c r="J2266" s="271">
        <v>2016</v>
      </c>
      <c r="L2266" s="269" t="str">
        <f t="shared" si="140"/>
        <v>23.03.2016</v>
      </c>
      <c r="M2266">
        <v>2266</v>
      </c>
      <c r="N2266" s="272" t="s">
        <v>1247</v>
      </c>
      <c r="O2266">
        <v>2266</v>
      </c>
      <c r="P2266" s="266">
        <f t="shared" si="141"/>
        <v>42452</v>
      </c>
      <c r="Q2266">
        <f t="shared" si="143"/>
        <v>2266</v>
      </c>
    </row>
    <row r="2267" spans="2:17">
      <c r="B2267">
        <f t="shared" si="142"/>
        <v>2267</v>
      </c>
      <c r="C2267" s="266"/>
      <c r="E2267" s="269"/>
      <c r="G2267" s="269"/>
      <c r="H2267" s="275"/>
      <c r="J2267" s="271"/>
      <c r="L2267" s="269" t="str">
        <f t="shared" si="140"/>
        <v/>
      </c>
      <c r="M2267">
        <v>2267</v>
      </c>
      <c r="N2267" s="272" t="s">
        <v>170</v>
      </c>
      <c r="O2267">
        <v>2267</v>
      </c>
      <c r="P2267" s="266"/>
      <c r="Q2267">
        <f t="shared" si="143"/>
        <v>2267</v>
      </c>
    </row>
    <row r="2268" spans="2:17">
      <c r="B2268">
        <f t="shared" si="142"/>
        <v>2268</v>
      </c>
      <c r="C2268" s="266">
        <v>42115</v>
      </c>
      <c r="E2268" s="269">
        <v>42115</v>
      </c>
      <c r="G2268" s="269" t="s">
        <v>297</v>
      </c>
      <c r="H2268" s="275">
        <v>2015</v>
      </c>
      <c r="J2268" s="271">
        <v>2010</v>
      </c>
      <c r="L2268" s="269" t="str">
        <f t="shared" si="140"/>
        <v>21.04.2010</v>
      </c>
      <c r="M2268">
        <v>2268</v>
      </c>
      <c r="N2268" s="272" t="s">
        <v>1552</v>
      </c>
      <c r="O2268">
        <v>2268</v>
      </c>
      <c r="P2268" s="266">
        <f t="shared" si="141"/>
        <v>40289</v>
      </c>
      <c r="Q2268">
        <f t="shared" si="143"/>
        <v>2268</v>
      </c>
    </row>
    <row r="2269" spans="2:17">
      <c r="B2269">
        <f t="shared" si="142"/>
        <v>2269</v>
      </c>
      <c r="C2269" s="266"/>
      <c r="E2269" s="269"/>
      <c r="G2269" s="269"/>
      <c r="H2269" s="275"/>
      <c r="J2269" s="271"/>
      <c r="L2269" s="269" t="str">
        <f t="shared" si="140"/>
        <v/>
      </c>
      <c r="M2269">
        <v>2269</v>
      </c>
      <c r="N2269" s="272" t="s">
        <v>170</v>
      </c>
      <c r="O2269">
        <v>2269</v>
      </c>
      <c r="P2269" s="266"/>
      <c r="Q2269">
        <f t="shared" si="143"/>
        <v>2269</v>
      </c>
    </row>
    <row r="2270" spans="2:17">
      <c r="B2270">
        <f t="shared" si="142"/>
        <v>2270</v>
      </c>
      <c r="C2270" s="266"/>
      <c r="E2270" s="269"/>
      <c r="G2270" s="269"/>
      <c r="H2270" s="275"/>
      <c r="J2270" s="271"/>
      <c r="L2270" s="269" t="str">
        <f t="shared" si="140"/>
        <v/>
      </c>
      <c r="M2270">
        <v>2270</v>
      </c>
      <c r="N2270" s="272" t="s">
        <v>170</v>
      </c>
      <c r="O2270">
        <v>2270</v>
      </c>
      <c r="P2270" s="266"/>
      <c r="Q2270">
        <f t="shared" si="143"/>
        <v>2270</v>
      </c>
    </row>
    <row r="2271" spans="2:17">
      <c r="B2271">
        <f t="shared" si="142"/>
        <v>2271</v>
      </c>
      <c r="C2271" s="266">
        <v>43306</v>
      </c>
      <c r="E2271" s="269">
        <v>43306</v>
      </c>
      <c r="G2271" s="269" t="s">
        <v>444</v>
      </c>
      <c r="H2271" s="275">
        <v>2018</v>
      </c>
      <c r="J2271" s="271">
        <v>2013</v>
      </c>
      <c r="L2271" s="269" t="str">
        <f t="shared" si="140"/>
        <v>25.07.2013</v>
      </c>
      <c r="M2271">
        <v>2271</v>
      </c>
      <c r="N2271" s="272" t="s">
        <v>1482</v>
      </c>
      <c r="O2271">
        <v>2271</v>
      </c>
      <c r="P2271" s="266">
        <f t="shared" si="141"/>
        <v>41480</v>
      </c>
      <c r="Q2271">
        <f t="shared" si="143"/>
        <v>2271</v>
      </c>
    </row>
    <row r="2272" spans="2:17">
      <c r="B2272">
        <f t="shared" si="142"/>
        <v>2272</v>
      </c>
      <c r="C2272" s="266"/>
      <c r="E2272" s="269"/>
      <c r="G2272" s="269"/>
      <c r="H2272" s="275"/>
      <c r="J2272" s="271"/>
      <c r="L2272" s="269" t="str">
        <f t="shared" si="140"/>
        <v/>
      </c>
      <c r="M2272">
        <v>2272</v>
      </c>
      <c r="N2272" s="272" t="s">
        <v>170</v>
      </c>
      <c r="O2272">
        <v>2272</v>
      </c>
      <c r="P2272" s="266"/>
      <c r="Q2272">
        <f t="shared" si="143"/>
        <v>2272</v>
      </c>
    </row>
    <row r="2273" spans="2:17">
      <c r="B2273">
        <f t="shared" si="142"/>
        <v>2273</v>
      </c>
      <c r="C2273" s="266">
        <v>43426</v>
      </c>
      <c r="E2273" s="269">
        <v>43426</v>
      </c>
      <c r="G2273" s="269" t="s">
        <v>486</v>
      </c>
      <c r="H2273" s="275">
        <v>2018</v>
      </c>
      <c r="J2273" s="271">
        <v>2013</v>
      </c>
      <c r="L2273" s="269" t="str">
        <f t="shared" si="140"/>
        <v>22.11.2013</v>
      </c>
      <c r="M2273">
        <v>2273</v>
      </c>
      <c r="N2273" s="272" t="s">
        <v>1553</v>
      </c>
      <c r="O2273">
        <v>2273</v>
      </c>
      <c r="P2273" s="266">
        <f t="shared" si="141"/>
        <v>41600</v>
      </c>
      <c r="Q2273">
        <f t="shared" si="143"/>
        <v>2273</v>
      </c>
    </row>
    <row r="2274" spans="2:17">
      <c r="B2274">
        <f t="shared" si="142"/>
        <v>2274</v>
      </c>
      <c r="C2274" s="266"/>
      <c r="E2274" s="269"/>
      <c r="G2274" s="269"/>
      <c r="H2274" s="275"/>
      <c r="J2274" s="271"/>
      <c r="L2274" s="269" t="str">
        <f t="shared" si="140"/>
        <v/>
      </c>
      <c r="M2274">
        <v>2274</v>
      </c>
      <c r="N2274" s="272" t="s">
        <v>170</v>
      </c>
      <c r="O2274">
        <v>2274</v>
      </c>
      <c r="P2274" s="266"/>
      <c r="Q2274">
        <f t="shared" si="143"/>
        <v>2274</v>
      </c>
    </row>
    <row r="2275" spans="2:17">
      <c r="B2275">
        <f t="shared" si="142"/>
        <v>2275</v>
      </c>
      <c r="C2275" s="266">
        <v>44550</v>
      </c>
      <c r="E2275" s="269">
        <v>44550</v>
      </c>
      <c r="G2275" s="269" t="s">
        <v>211</v>
      </c>
      <c r="H2275" s="275">
        <v>2021</v>
      </c>
      <c r="J2275" s="271">
        <v>2016</v>
      </c>
      <c r="L2275" s="269" t="str">
        <f t="shared" si="140"/>
        <v>20.12.2016</v>
      </c>
      <c r="M2275">
        <v>2275</v>
      </c>
      <c r="N2275" s="272" t="s">
        <v>1250</v>
      </c>
      <c r="O2275">
        <v>2275</v>
      </c>
      <c r="P2275" s="266">
        <f t="shared" si="141"/>
        <v>42724</v>
      </c>
      <c r="Q2275">
        <f t="shared" si="143"/>
        <v>2275</v>
      </c>
    </row>
    <row r="2276" spans="2:17">
      <c r="B2276">
        <f t="shared" si="142"/>
        <v>2276</v>
      </c>
      <c r="C2276" s="266">
        <v>43110</v>
      </c>
      <c r="E2276" s="269">
        <v>43110</v>
      </c>
      <c r="G2276" s="269" t="s">
        <v>492</v>
      </c>
      <c r="H2276" s="275">
        <v>2018</v>
      </c>
      <c r="J2276" s="271">
        <v>2013</v>
      </c>
      <c r="L2276" s="269" t="str">
        <f t="shared" si="140"/>
        <v>10.01.2013</v>
      </c>
      <c r="M2276">
        <v>2276</v>
      </c>
      <c r="N2276" s="272" t="s">
        <v>1554</v>
      </c>
      <c r="O2276">
        <v>2276</v>
      </c>
      <c r="P2276" s="266">
        <f t="shared" si="141"/>
        <v>41284</v>
      </c>
      <c r="Q2276">
        <f t="shared" si="143"/>
        <v>2276</v>
      </c>
    </row>
    <row r="2277" spans="2:17">
      <c r="B2277">
        <f t="shared" si="142"/>
        <v>2277</v>
      </c>
      <c r="C2277" s="266">
        <v>44347</v>
      </c>
      <c r="E2277" s="269">
        <v>44347</v>
      </c>
      <c r="G2277" s="269" t="s">
        <v>270</v>
      </c>
      <c r="H2277" s="275">
        <v>2021</v>
      </c>
      <c r="J2277" s="271">
        <v>2016</v>
      </c>
      <c r="L2277" s="269" t="str">
        <f t="shared" si="140"/>
        <v>31.05.2016</v>
      </c>
      <c r="M2277">
        <v>2277</v>
      </c>
      <c r="N2277" s="272" t="s">
        <v>607</v>
      </c>
      <c r="O2277">
        <v>2277</v>
      </c>
      <c r="P2277" s="266">
        <f t="shared" si="141"/>
        <v>42521</v>
      </c>
      <c r="Q2277">
        <f t="shared" si="143"/>
        <v>2277</v>
      </c>
    </row>
    <row r="2278" spans="2:17">
      <c r="B2278">
        <f t="shared" si="142"/>
        <v>2278</v>
      </c>
      <c r="C2278" s="266"/>
      <c r="E2278" s="269"/>
      <c r="G2278" s="269"/>
      <c r="H2278" s="275"/>
      <c r="J2278" s="271"/>
      <c r="L2278" s="269" t="str">
        <f t="shared" si="140"/>
        <v/>
      </c>
      <c r="M2278">
        <v>2278</v>
      </c>
      <c r="N2278" s="272" t="s">
        <v>170</v>
      </c>
      <c r="O2278">
        <v>2278</v>
      </c>
      <c r="P2278" s="266"/>
      <c r="Q2278">
        <f t="shared" si="143"/>
        <v>2278</v>
      </c>
    </row>
    <row r="2279" spans="2:17">
      <c r="B2279">
        <f t="shared" si="142"/>
        <v>2279</v>
      </c>
      <c r="C2279" s="266">
        <v>42353</v>
      </c>
      <c r="E2279" s="269">
        <v>42353</v>
      </c>
      <c r="G2279" s="269" t="s">
        <v>381</v>
      </c>
      <c r="H2279" s="275">
        <v>2015</v>
      </c>
      <c r="J2279" s="271">
        <v>2010</v>
      </c>
      <c r="L2279" s="269" t="str">
        <f t="shared" si="140"/>
        <v>15.12.2010</v>
      </c>
      <c r="M2279">
        <v>2279</v>
      </c>
      <c r="N2279" s="272" t="s">
        <v>1555</v>
      </c>
      <c r="O2279">
        <v>2279</v>
      </c>
      <c r="P2279" s="266">
        <f t="shared" si="141"/>
        <v>40527</v>
      </c>
      <c r="Q2279">
        <f t="shared" si="143"/>
        <v>2279</v>
      </c>
    </row>
    <row r="2280" spans="2:17">
      <c r="B2280">
        <f t="shared" si="142"/>
        <v>2280</v>
      </c>
      <c r="C2280" s="266">
        <v>43606</v>
      </c>
      <c r="E2280" s="269">
        <v>43606</v>
      </c>
      <c r="G2280" s="269" t="s">
        <v>368</v>
      </c>
      <c r="H2280" s="275">
        <v>2019</v>
      </c>
      <c r="J2280" s="271">
        <v>2014</v>
      </c>
      <c r="L2280" s="269" t="str">
        <f t="shared" si="140"/>
        <v>21.05.2014</v>
      </c>
      <c r="M2280">
        <v>2280</v>
      </c>
      <c r="N2280" s="272" t="s">
        <v>1227</v>
      </c>
      <c r="O2280">
        <v>2280</v>
      </c>
      <c r="P2280" s="266">
        <f t="shared" si="141"/>
        <v>41780</v>
      </c>
      <c r="Q2280">
        <f t="shared" si="143"/>
        <v>2280</v>
      </c>
    </row>
    <row r="2281" spans="2:17">
      <c r="B2281">
        <f t="shared" si="142"/>
        <v>2281</v>
      </c>
      <c r="C2281" s="266"/>
      <c r="E2281" s="269"/>
      <c r="G2281" s="269"/>
      <c r="H2281" s="275"/>
      <c r="J2281" s="271"/>
      <c r="L2281" s="269" t="str">
        <f t="shared" si="140"/>
        <v/>
      </c>
      <c r="M2281">
        <v>2281</v>
      </c>
      <c r="N2281" s="272" t="s">
        <v>170</v>
      </c>
      <c r="O2281">
        <v>2281</v>
      </c>
      <c r="P2281" s="266"/>
      <c r="Q2281">
        <f t="shared" si="143"/>
        <v>2281</v>
      </c>
    </row>
    <row r="2282" spans="2:17">
      <c r="B2282">
        <f t="shared" si="142"/>
        <v>2282</v>
      </c>
      <c r="C2282" s="266"/>
      <c r="E2282" s="269"/>
      <c r="G2282" s="269"/>
      <c r="H2282" s="275"/>
      <c r="J2282" s="271"/>
      <c r="L2282" s="269" t="str">
        <f t="shared" si="140"/>
        <v/>
      </c>
      <c r="M2282">
        <v>2282</v>
      </c>
      <c r="N2282" s="272" t="s">
        <v>170</v>
      </c>
      <c r="O2282">
        <v>2282</v>
      </c>
      <c r="P2282" s="266"/>
      <c r="Q2282">
        <f t="shared" si="143"/>
        <v>2282</v>
      </c>
    </row>
    <row r="2283" spans="2:17">
      <c r="B2283">
        <f t="shared" si="142"/>
        <v>2283</v>
      </c>
      <c r="C2283" s="266">
        <v>44278</v>
      </c>
      <c r="E2283" s="269">
        <v>44278</v>
      </c>
      <c r="G2283" s="269" t="s">
        <v>528</v>
      </c>
      <c r="H2283" s="275">
        <v>2021</v>
      </c>
      <c r="J2283" s="271">
        <v>2016</v>
      </c>
      <c r="L2283" s="269" t="str">
        <f t="shared" si="140"/>
        <v>23.03.2016</v>
      </c>
      <c r="M2283">
        <v>2283</v>
      </c>
      <c r="N2283" s="272" t="s">
        <v>1247</v>
      </c>
      <c r="O2283">
        <v>2283</v>
      </c>
      <c r="P2283" s="266">
        <f t="shared" si="141"/>
        <v>42452</v>
      </c>
      <c r="Q2283">
        <f t="shared" si="143"/>
        <v>2283</v>
      </c>
    </row>
    <row r="2284" spans="2:17">
      <c r="B2284">
        <f t="shared" si="142"/>
        <v>2284</v>
      </c>
      <c r="C2284" s="266"/>
      <c r="E2284" s="269"/>
      <c r="G2284" s="269"/>
      <c r="H2284" s="275"/>
      <c r="J2284" s="271"/>
      <c r="L2284" s="269" t="str">
        <f t="shared" si="140"/>
        <v/>
      </c>
      <c r="M2284">
        <v>2284</v>
      </c>
      <c r="N2284" s="272" t="s">
        <v>170</v>
      </c>
      <c r="O2284">
        <v>2284</v>
      </c>
      <c r="P2284" s="266"/>
      <c r="Q2284">
        <f t="shared" si="143"/>
        <v>2284</v>
      </c>
    </row>
    <row r="2285" spans="2:17">
      <c r="B2285">
        <f t="shared" si="142"/>
        <v>2285</v>
      </c>
      <c r="C2285" s="266">
        <v>43007</v>
      </c>
      <c r="E2285" s="269">
        <v>43007</v>
      </c>
      <c r="G2285" s="269" t="s">
        <v>400</v>
      </c>
      <c r="H2285" s="275">
        <v>2017</v>
      </c>
      <c r="J2285" s="271">
        <v>2014</v>
      </c>
      <c r="L2285" s="269" t="str">
        <f t="shared" si="140"/>
        <v>29.09.2014</v>
      </c>
      <c r="M2285">
        <v>2285</v>
      </c>
      <c r="N2285" s="272" t="s">
        <v>772</v>
      </c>
      <c r="O2285">
        <v>2285</v>
      </c>
      <c r="P2285" s="266">
        <f t="shared" si="141"/>
        <v>41911</v>
      </c>
      <c r="Q2285">
        <f t="shared" si="143"/>
        <v>2285</v>
      </c>
    </row>
    <row r="2286" spans="2:17">
      <c r="B2286">
        <f t="shared" si="142"/>
        <v>2286</v>
      </c>
      <c r="C2286" s="266"/>
      <c r="E2286" s="269"/>
      <c r="G2286" s="269"/>
      <c r="H2286" s="275"/>
      <c r="J2286" s="271"/>
      <c r="L2286" s="269" t="str">
        <f t="shared" si="140"/>
        <v/>
      </c>
      <c r="M2286">
        <v>2286</v>
      </c>
      <c r="N2286" s="272" t="s">
        <v>170</v>
      </c>
      <c r="O2286">
        <v>2286</v>
      </c>
      <c r="P2286" s="266"/>
      <c r="Q2286">
        <f t="shared" si="143"/>
        <v>2286</v>
      </c>
    </row>
    <row r="2287" spans="2:17">
      <c r="B2287">
        <f t="shared" si="142"/>
        <v>2287</v>
      </c>
      <c r="C2287" s="266">
        <v>43387</v>
      </c>
      <c r="E2287" s="269">
        <v>43387</v>
      </c>
      <c r="G2287" s="269" t="s">
        <v>375</v>
      </c>
      <c r="H2287" s="275">
        <v>2018</v>
      </c>
      <c r="J2287" s="271">
        <v>2013</v>
      </c>
      <c r="L2287" s="269" t="str">
        <f t="shared" si="140"/>
        <v>14.10.2013</v>
      </c>
      <c r="M2287">
        <v>2287</v>
      </c>
      <c r="N2287" s="272" t="s">
        <v>736</v>
      </c>
      <c r="O2287">
        <v>2287</v>
      </c>
      <c r="P2287" s="266">
        <f t="shared" si="141"/>
        <v>41561</v>
      </c>
      <c r="Q2287">
        <f t="shared" si="143"/>
        <v>2287</v>
      </c>
    </row>
    <row r="2288" spans="2:17">
      <c r="B2288">
        <f t="shared" si="142"/>
        <v>2288</v>
      </c>
      <c r="C2288" s="266"/>
      <c r="E2288" s="269"/>
      <c r="G2288" s="269"/>
      <c r="H2288" s="275"/>
      <c r="J2288" s="271"/>
      <c r="L2288" s="269" t="str">
        <f t="shared" si="140"/>
        <v/>
      </c>
      <c r="M2288">
        <v>2288</v>
      </c>
      <c r="N2288" s="272" t="s">
        <v>170</v>
      </c>
      <c r="O2288">
        <v>2288</v>
      </c>
      <c r="P2288" s="266"/>
      <c r="Q2288">
        <f t="shared" si="143"/>
        <v>2288</v>
      </c>
    </row>
    <row r="2289" spans="2:17">
      <c r="B2289">
        <f t="shared" si="142"/>
        <v>2289</v>
      </c>
      <c r="C2289" s="266">
        <v>44459</v>
      </c>
      <c r="E2289" s="269">
        <v>44459</v>
      </c>
      <c r="G2289" s="269" t="s">
        <v>280</v>
      </c>
      <c r="H2289" s="275">
        <v>2021</v>
      </c>
      <c r="J2289" s="271">
        <v>2016</v>
      </c>
      <c r="L2289" s="269" t="str">
        <f t="shared" si="140"/>
        <v>20.09.2016</v>
      </c>
      <c r="M2289">
        <v>2289</v>
      </c>
      <c r="N2289" s="272" t="s">
        <v>618</v>
      </c>
      <c r="O2289">
        <v>2289</v>
      </c>
      <c r="P2289" s="266">
        <f t="shared" si="141"/>
        <v>42633</v>
      </c>
      <c r="Q2289">
        <f t="shared" si="143"/>
        <v>2289</v>
      </c>
    </row>
    <row r="2290" spans="2:17">
      <c r="B2290">
        <f t="shared" si="142"/>
        <v>2290</v>
      </c>
      <c r="C2290" s="266">
        <v>42604</v>
      </c>
      <c r="E2290" s="269">
        <v>42604</v>
      </c>
      <c r="G2290" s="269" t="s">
        <v>452</v>
      </c>
      <c r="H2290" s="275">
        <v>2016</v>
      </c>
      <c r="J2290" s="271">
        <v>2013</v>
      </c>
      <c r="L2290" s="269" t="str">
        <f t="shared" si="140"/>
        <v>22.08.2013</v>
      </c>
      <c r="M2290">
        <v>2290</v>
      </c>
      <c r="N2290" s="272" t="s">
        <v>1164</v>
      </c>
      <c r="O2290">
        <v>2290</v>
      </c>
      <c r="P2290" s="266">
        <f t="shared" si="141"/>
        <v>41508</v>
      </c>
      <c r="Q2290">
        <f t="shared" si="143"/>
        <v>2290</v>
      </c>
    </row>
    <row r="2291" spans="2:17">
      <c r="B2291">
        <f t="shared" si="142"/>
        <v>2291</v>
      </c>
      <c r="C2291" s="266"/>
      <c r="E2291" s="269"/>
      <c r="G2291" s="269"/>
      <c r="H2291" s="275"/>
      <c r="J2291" s="271"/>
      <c r="L2291" s="269" t="str">
        <f t="shared" si="140"/>
        <v/>
      </c>
      <c r="M2291">
        <v>2291</v>
      </c>
      <c r="N2291" s="272" t="s">
        <v>170</v>
      </c>
      <c r="O2291">
        <v>2291</v>
      </c>
      <c r="P2291" s="266"/>
      <c r="Q2291">
        <f t="shared" si="143"/>
        <v>2291</v>
      </c>
    </row>
    <row r="2292" spans="2:17">
      <c r="B2292">
        <f t="shared" si="142"/>
        <v>2292</v>
      </c>
      <c r="C2292" s="266">
        <v>43603</v>
      </c>
      <c r="E2292" s="269">
        <v>43603</v>
      </c>
      <c r="G2292" s="269" t="s">
        <v>332</v>
      </c>
      <c r="H2292" s="275">
        <v>2019</v>
      </c>
      <c r="J2292" s="271">
        <v>2016</v>
      </c>
      <c r="L2292" s="269" t="str">
        <f t="shared" si="140"/>
        <v>18.05.2016</v>
      </c>
      <c r="M2292">
        <v>2292</v>
      </c>
      <c r="N2292" s="272" t="s">
        <v>1008</v>
      </c>
      <c r="O2292">
        <v>2292</v>
      </c>
      <c r="P2292" s="266">
        <f t="shared" si="141"/>
        <v>42508</v>
      </c>
      <c r="Q2292">
        <f t="shared" si="143"/>
        <v>2292</v>
      </c>
    </row>
    <row r="2293" spans="2:17">
      <c r="B2293">
        <f t="shared" si="142"/>
        <v>2293</v>
      </c>
      <c r="C2293" s="266">
        <v>42965</v>
      </c>
      <c r="E2293" s="269">
        <v>42965</v>
      </c>
      <c r="G2293" s="269" t="s">
        <v>443</v>
      </c>
      <c r="H2293" s="275">
        <v>2017</v>
      </c>
      <c r="J2293" s="271">
        <v>2014</v>
      </c>
      <c r="L2293" s="269" t="str">
        <f t="shared" si="140"/>
        <v>18.08.2014</v>
      </c>
      <c r="M2293">
        <v>2293</v>
      </c>
      <c r="N2293" s="272" t="s">
        <v>930</v>
      </c>
      <c r="O2293">
        <v>2293</v>
      </c>
      <c r="P2293" s="266">
        <f t="shared" si="141"/>
        <v>41869</v>
      </c>
      <c r="Q2293">
        <f t="shared" si="143"/>
        <v>2293</v>
      </c>
    </row>
    <row r="2294" spans="2:17">
      <c r="B2294">
        <f t="shared" si="142"/>
        <v>2294</v>
      </c>
      <c r="C2294" s="266">
        <v>41940</v>
      </c>
      <c r="E2294" s="269">
        <v>41940</v>
      </c>
      <c r="G2294" s="269" t="s">
        <v>345</v>
      </c>
      <c r="H2294" s="275">
        <v>2014</v>
      </c>
      <c r="J2294" s="271">
        <v>2011</v>
      </c>
      <c r="L2294" s="269" t="str">
        <f t="shared" si="140"/>
        <v>28.10.2011</v>
      </c>
      <c r="M2294">
        <v>2294</v>
      </c>
      <c r="N2294" s="272" t="s">
        <v>1228</v>
      </c>
      <c r="O2294">
        <v>2294</v>
      </c>
      <c r="P2294" s="266">
        <f t="shared" si="141"/>
        <v>40844</v>
      </c>
      <c r="Q2294">
        <f t="shared" si="143"/>
        <v>2294</v>
      </c>
    </row>
    <row r="2295" spans="2:17">
      <c r="B2295">
        <f t="shared" si="142"/>
        <v>2295</v>
      </c>
      <c r="C2295" s="266">
        <v>43156</v>
      </c>
      <c r="E2295" s="269">
        <v>43156</v>
      </c>
      <c r="G2295" s="269" t="s">
        <v>286</v>
      </c>
      <c r="H2295" s="275">
        <v>2018</v>
      </c>
      <c r="J2295" s="271">
        <v>2013</v>
      </c>
      <c r="L2295" s="269" t="str">
        <f t="shared" si="140"/>
        <v>25.02.2013</v>
      </c>
      <c r="M2295">
        <v>2295</v>
      </c>
      <c r="N2295" s="272" t="s">
        <v>625</v>
      </c>
      <c r="O2295">
        <v>2295</v>
      </c>
      <c r="P2295" s="266">
        <f t="shared" si="141"/>
        <v>41330</v>
      </c>
      <c r="Q2295">
        <f t="shared" si="143"/>
        <v>2295</v>
      </c>
    </row>
    <row r="2296" spans="2:17">
      <c r="B2296">
        <f t="shared" si="142"/>
        <v>2296</v>
      </c>
      <c r="C2296" s="266">
        <v>43443</v>
      </c>
      <c r="E2296" s="269">
        <v>43443</v>
      </c>
      <c r="G2296" s="269" t="s">
        <v>359</v>
      </c>
      <c r="H2296" s="275">
        <v>2018</v>
      </c>
      <c r="J2296" s="271">
        <v>2013</v>
      </c>
      <c r="L2296" s="269" t="str">
        <f t="shared" si="140"/>
        <v>09.12.2013</v>
      </c>
      <c r="M2296">
        <v>2296</v>
      </c>
      <c r="N2296" s="272" t="s">
        <v>1556</v>
      </c>
      <c r="O2296">
        <v>2296</v>
      </c>
      <c r="P2296" s="266">
        <f t="shared" si="141"/>
        <v>41617</v>
      </c>
      <c r="Q2296">
        <f t="shared" si="143"/>
        <v>2296</v>
      </c>
    </row>
    <row r="2297" spans="2:17">
      <c r="B2297">
        <f t="shared" si="142"/>
        <v>2297</v>
      </c>
      <c r="C2297" s="266">
        <v>43460</v>
      </c>
      <c r="E2297" s="269">
        <v>43460</v>
      </c>
      <c r="G2297" s="269" t="s">
        <v>477</v>
      </c>
      <c r="H2297" s="275">
        <v>2018</v>
      </c>
      <c r="J2297" s="271">
        <v>2013</v>
      </c>
      <c r="L2297" s="269" t="str">
        <f t="shared" si="140"/>
        <v>26.12.2013</v>
      </c>
      <c r="M2297">
        <v>2297</v>
      </c>
      <c r="N2297" s="272" t="s">
        <v>962</v>
      </c>
      <c r="O2297">
        <v>2297</v>
      </c>
      <c r="P2297" s="266">
        <f t="shared" si="141"/>
        <v>41634</v>
      </c>
      <c r="Q2297">
        <f t="shared" si="143"/>
        <v>2297</v>
      </c>
    </row>
    <row r="2298" spans="2:17">
      <c r="B2298">
        <f t="shared" si="142"/>
        <v>2298</v>
      </c>
      <c r="C2298" s="266">
        <v>41847</v>
      </c>
      <c r="E2298" s="269">
        <v>41847</v>
      </c>
      <c r="G2298" s="269" t="s">
        <v>247</v>
      </c>
      <c r="H2298" s="275">
        <v>2014</v>
      </c>
      <c r="J2298" s="271">
        <v>2009</v>
      </c>
      <c r="L2298" s="269" t="str">
        <f t="shared" si="140"/>
        <v>27.07.2009</v>
      </c>
      <c r="M2298">
        <v>2298</v>
      </c>
      <c r="N2298" s="272" t="s">
        <v>1398</v>
      </c>
      <c r="O2298">
        <v>2298</v>
      </c>
      <c r="P2298" s="266">
        <f t="shared" si="141"/>
        <v>40021</v>
      </c>
      <c r="Q2298">
        <f t="shared" si="143"/>
        <v>2298</v>
      </c>
    </row>
    <row r="2299" spans="2:17">
      <c r="B2299">
        <f t="shared" si="142"/>
        <v>2299</v>
      </c>
      <c r="C2299" s="266">
        <v>39895</v>
      </c>
      <c r="E2299" s="269">
        <v>39895</v>
      </c>
      <c r="G2299" s="269" t="s">
        <v>528</v>
      </c>
      <c r="H2299" s="275">
        <v>2009</v>
      </c>
      <c r="J2299" s="271">
        <v>2004</v>
      </c>
      <c r="L2299" s="269" t="str">
        <f t="shared" si="140"/>
        <v>23.03.2004</v>
      </c>
      <c r="M2299">
        <v>2299</v>
      </c>
      <c r="N2299" s="272" t="s">
        <v>1557</v>
      </c>
      <c r="O2299">
        <v>2299</v>
      </c>
      <c r="P2299" s="266">
        <f t="shared" si="141"/>
        <v>38069</v>
      </c>
      <c r="Q2299">
        <f t="shared" si="143"/>
        <v>2299</v>
      </c>
    </row>
    <row r="2300" spans="2:17">
      <c r="B2300">
        <f t="shared" si="142"/>
        <v>2300</v>
      </c>
      <c r="C2300" s="266">
        <v>43023</v>
      </c>
      <c r="E2300" s="269">
        <v>43023</v>
      </c>
      <c r="G2300" s="269" t="s">
        <v>507</v>
      </c>
      <c r="H2300" s="275">
        <v>2017</v>
      </c>
      <c r="J2300" s="271">
        <v>2014</v>
      </c>
      <c r="L2300" s="269" t="str">
        <f t="shared" si="140"/>
        <v>15.10.2014</v>
      </c>
      <c r="M2300">
        <v>2300</v>
      </c>
      <c r="N2300" s="272" t="s">
        <v>1229</v>
      </c>
      <c r="O2300">
        <v>2300</v>
      </c>
      <c r="P2300" s="266">
        <f t="shared" si="141"/>
        <v>41927</v>
      </c>
      <c r="Q2300">
        <f t="shared" si="143"/>
        <v>2300</v>
      </c>
    </row>
    <row r="2301" spans="2:17">
      <c r="B2301">
        <f t="shared" si="142"/>
        <v>2301</v>
      </c>
      <c r="C2301" s="266">
        <v>42952</v>
      </c>
      <c r="E2301" s="269">
        <v>42952</v>
      </c>
      <c r="G2301" s="269" t="s">
        <v>313</v>
      </c>
      <c r="H2301" s="275">
        <v>2017</v>
      </c>
      <c r="J2301" s="271">
        <v>2014</v>
      </c>
      <c r="L2301" s="269" t="str">
        <f t="shared" si="140"/>
        <v>05.08.2014</v>
      </c>
      <c r="M2301">
        <v>2301</v>
      </c>
      <c r="N2301" s="272" t="s">
        <v>656</v>
      </c>
      <c r="O2301">
        <v>2301</v>
      </c>
      <c r="P2301" s="266">
        <f t="shared" si="141"/>
        <v>41856</v>
      </c>
      <c r="Q2301">
        <f t="shared" si="143"/>
        <v>2301</v>
      </c>
    </row>
    <row r="2302" spans="2:17">
      <c r="B2302">
        <f t="shared" si="142"/>
        <v>2302</v>
      </c>
      <c r="C2302" s="266">
        <v>42516</v>
      </c>
      <c r="E2302" s="269">
        <v>42516</v>
      </c>
      <c r="G2302" s="269" t="s">
        <v>455</v>
      </c>
      <c r="H2302" s="275">
        <v>2016</v>
      </c>
      <c r="J2302" s="271">
        <v>2011</v>
      </c>
      <c r="L2302" s="269" t="str">
        <f t="shared" si="140"/>
        <v>26.05.2011</v>
      </c>
      <c r="M2302">
        <v>2302</v>
      </c>
      <c r="N2302" s="272" t="s">
        <v>1230</v>
      </c>
      <c r="O2302">
        <v>2302</v>
      </c>
      <c r="P2302" s="266">
        <f t="shared" si="141"/>
        <v>40689</v>
      </c>
      <c r="Q2302">
        <f t="shared" si="143"/>
        <v>2302</v>
      </c>
    </row>
    <row r="2303" spans="2:17">
      <c r="B2303">
        <f t="shared" si="142"/>
        <v>2303</v>
      </c>
      <c r="C2303" s="266">
        <v>44553</v>
      </c>
      <c r="E2303" s="269">
        <v>44553</v>
      </c>
      <c r="G2303" s="269" t="s">
        <v>432</v>
      </c>
      <c r="H2303" s="275">
        <v>2021</v>
      </c>
      <c r="J2303" s="271">
        <v>2016</v>
      </c>
      <c r="L2303" s="269" t="str">
        <f t="shared" si="140"/>
        <v>23.12.2016</v>
      </c>
      <c r="M2303">
        <v>2303</v>
      </c>
      <c r="N2303" s="272" t="s">
        <v>987</v>
      </c>
      <c r="O2303">
        <v>2303</v>
      </c>
      <c r="P2303" s="266">
        <f t="shared" si="141"/>
        <v>42727</v>
      </c>
      <c r="Q2303">
        <f t="shared" si="143"/>
        <v>2303</v>
      </c>
    </row>
    <row r="2304" spans="2:17">
      <c r="B2304">
        <f t="shared" si="142"/>
        <v>2304</v>
      </c>
      <c r="C2304" s="266">
        <v>42645</v>
      </c>
      <c r="E2304" s="269">
        <v>42645</v>
      </c>
      <c r="G2304" s="269" t="s">
        <v>334</v>
      </c>
      <c r="H2304" s="275">
        <v>2016</v>
      </c>
      <c r="J2304" s="271">
        <v>2013</v>
      </c>
      <c r="L2304" s="269" t="str">
        <f t="shared" si="140"/>
        <v>02.10.2013</v>
      </c>
      <c r="M2304">
        <v>2304</v>
      </c>
      <c r="N2304" s="272" t="s">
        <v>1231</v>
      </c>
      <c r="O2304">
        <v>2304</v>
      </c>
      <c r="P2304" s="266">
        <f t="shared" si="141"/>
        <v>41549</v>
      </c>
      <c r="Q2304">
        <f t="shared" si="143"/>
        <v>2304</v>
      </c>
    </row>
    <row r="2305" spans="2:17">
      <c r="B2305">
        <f t="shared" si="142"/>
        <v>2305</v>
      </c>
      <c r="C2305" s="266"/>
      <c r="E2305" s="269"/>
      <c r="G2305" s="269"/>
      <c r="H2305" s="275"/>
      <c r="J2305" s="271"/>
      <c r="L2305" s="269" t="str">
        <f t="shared" si="140"/>
        <v/>
      </c>
      <c r="M2305">
        <v>2305</v>
      </c>
      <c r="N2305" s="272" t="s">
        <v>170</v>
      </c>
      <c r="O2305">
        <v>2305</v>
      </c>
      <c r="P2305" s="266"/>
      <c r="Q2305">
        <f t="shared" si="143"/>
        <v>2305</v>
      </c>
    </row>
    <row r="2306" spans="2:17">
      <c r="B2306">
        <f t="shared" si="142"/>
        <v>2306</v>
      </c>
      <c r="C2306" s="266"/>
      <c r="E2306" s="269"/>
      <c r="G2306" s="269"/>
      <c r="H2306" s="275"/>
      <c r="J2306" s="271"/>
      <c r="L2306" s="269" t="str">
        <f t="shared" ref="L2306:L2369" si="144">CONCATENATE(G2306,J2306)</f>
        <v/>
      </c>
      <c r="M2306">
        <v>2306</v>
      </c>
      <c r="N2306" s="272" t="s">
        <v>170</v>
      </c>
      <c r="O2306">
        <v>2306</v>
      </c>
      <c r="P2306" s="266"/>
      <c r="Q2306">
        <f t="shared" si="143"/>
        <v>2306</v>
      </c>
    </row>
    <row r="2307" spans="2:17">
      <c r="B2307">
        <f t="shared" ref="B2307:B2370" si="145">B2306+1</f>
        <v>2307</v>
      </c>
      <c r="C2307" s="266">
        <v>43823</v>
      </c>
      <c r="E2307" s="269">
        <v>43823</v>
      </c>
      <c r="G2307" s="269" t="s">
        <v>228</v>
      </c>
      <c r="H2307" s="275">
        <v>2019</v>
      </c>
      <c r="J2307" s="271">
        <v>2014</v>
      </c>
      <c r="L2307" s="269" t="str">
        <f t="shared" si="144"/>
        <v>24.12.2014</v>
      </c>
      <c r="M2307">
        <v>2307</v>
      </c>
      <c r="N2307" s="272" t="s">
        <v>1558</v>
      </c>
      <c r="O2307">
        <v>2307</v>
      </c>
      <c r="P2307" s="266">
        <f t="shared" ref="P2307:P2369" si="146">VALUE(N2307)</f>
        <v>41997</v>
      </c>
      <c r="Q2307">
        <f t="shared" ref="Q2307:Q2370" si="147">Q2306+1</f>
        <v>2307</v>
      </c>
    </row>
    <row r="2308" spans="2:17">
      <c r="B2308">
        <f t="shared" si="145"/>
        <v>2308</v>
      </c>
      <c r="C2308" s="266">
        <v>44363</v>
      </c>
      <c r="E2308" s="269">
        <v>44363</v>
      </c>
      <c r="G2308" s="269" t="s">
        <v>341</v>
      </c>
      <c r="H2308" s="275">
        <v>2021</v>
      </c>
      <c r="J2308" s="271">
        <v>2016</v>
      </c>
      <c r="L2308" s="269" t="str">
        <f t="shared" si="144"/>
        <v>16.06.2016</v>
      </c>
      <c r="M2308">
        <v>2308</v>
      </c>
      <c r="N2308" s="272" t="s">
        <v>693</v>
      </c>
      <c r="O2308">
        <v>2308</v>
      </c>
      <c r="P2308" s="266">
        <f t="shared" si="146"/>
        <v>42537</v>
      </c>
      <c r="Q2308">
        <f t="shared" si="147"/>
        <v>2308</v>
      </c>
    </row>
    <row r="2309" spans="2:17">
      <c r="B2309">
        <f t="shared" si="145"/>
        <v>2309</v>
      </c>
      <c r="C2309" s="266">
        <v>43459</v>
      </c>
      <c r="E2309" s="269">
        <v>43459</v>
      </c>
      <c r="G2309" s="269" t="s">
        <v>337</v>
      </c>
      <c r="H2309" s="275">
        <v>2018</v>
      </c>
      <c r="J2309" s="271">
        <v>2013</v>
      </c>
      <c r="L2309" s="269" t="str">
        <f t="shared" si="144"/>
        <v>25.12.2013</v>
      </c>
      <c r="M2309">
        <v>2309</v>
      </c>
      <c r="N2309" s="272" t="s">
        <v>1527</v>
      </c>
      <c r="O2309">
        <v>2309</v>
      </c>
      <c r="P2309" s="266">
        <f t="shared" si="146"/>
        <v>41633</v>
      </c>
      <c r="Q2309">
        <f t="shared" si="147"/>
        <v>2309</v>
      </c>
    </row>
    <row r="2310" spans="2:17">
      <c r="B2310">
        <f t="shared" si="145"/>
        <v>2310</v>
      </c>
      <c r="C2310" s="266">
        <v>43460</v>
      </c>
      <c r="E2310" s="269">
        <v>43460</v>
      </c>
      <c r="G2310" s="269" t="s">
        <v>477</v>
      </c>
      <c r="H2310" s="275">
        <v>2018</v>
      </c>
      <c r="J2310" s="271">
        <v>2013</v>
      </c>
      <c r="L2310" s="269" t="str">
        <f t="shared" si="144"/>
        <v>26.12.2013</v>
      </c>
      <c r="M2310">
        <v>2310</v>
      </c>
      <c r="N2310" s="272" t="s">
        <v>962</v>
      </c>
      <c r="O2310">
        <v>2310</v>
      </c>
      <c r="P2310" s="266">
        <f t="shared" si="146"/>
        <v>41634</v>
      </c>
      <c r="Q2310">
        <f t="shared" si="147"/>
        <v>2310</v>
      </c>
    </row>
    <row r="2311" spans="2:17">
      <c r="B2311">
        <f t="shared" si="145"/>
        <v>2311</v>
      </c>
      <c r="C2311" s="266">
        <v>43461</v>
      </c>
      <c r="E2311" s="269">
        <v>43461</v>
      </c>
      <c r="G2311" s="269" t="s">
        <v>284</v>
      </c>
      <c r="H2311" s="275">
        <v>2018</v>
      </c>
      <c r="J2311" s="271">
        <v>2013</v>
      </c>
      <c r="L2311" s="269" t="str">
        <f t="shared" si="144"/>
        <v>27.12.2013</v>
      </c>
      <c r="M2311">
        <v>2311</v>
      </c>
      <c r="N2311" s="272" t="s">
        <v>881</v>
      </c>
      <c r="O2311">
        <v>2311</v>
      </c>
      <c r="P2311" s="266">
        <f t="shared" si="146"/>
        <v>41635</v>
      </c>
      <c r="Q2311">
        <f t="shared" si="147"/>
        <v>2311</v>
      </c>
    </row>
    <row r="2312" spans="2:17">
      <c r="B2312">
        <f t="shared" si="145"/>
        <v>2312</v>
      </c>
      <c r="C2312" s="266">
        <v>43676</v>
      </c>
      <c r="E2312" s="269">
        <v>43676</v>
      </c>
      <c r="G2312" s="269" t="s">
        <v>519</v>
      </c>
      <c r="H2312" s="275">
        <v>2019</v>
      </c>
      <c r="J2312" s="271">
        <v>2014</v>
      </c>
      <c r="L2312" s="269" t="str">
        <f t="shared" si="144"/>
        <v>30.07.2014</v>
      </c>
      <c r="M2312">
        <v>2312</v>
      </c>
      <c r="N2312" s="272" t="s">
        <v>1423</v>
      </c>
      <c r="O2312">
        <v>2312</v>
      </c>
      <c r="P2312" s="266">
        <f t="shared" si="146"/>
        <v>41850</v>
      </c>
      <c r="Q2312">
        <f t="shared" si="147"/>
        <v>2312</v>
      </c>
    </row>
    <row r="2313" spans="2:17">
      <c r="B2313">
        <f t="shared" si="145"/>
        <v>2313</v>
      </c>
      <c r="C2313" s="266">
        <v>44359</v>
      </c>
      <c r="E2313" s="269">
        <v>44359</v>
      </c>
      <c r="G2313" s="269" t="s">
        <v>412</v>
      </c>
      <c r="H2313" s="275">
        <v>2021</v>
      </c>
      <c r="J2313" s="271">
        <v>2016</v>
      </c>
      <c r="L2313" s="269" t="str">
        <f t="shared" si="144"/>
        <v>12.06.2016</v>
      </c>
      <c r="M2313">
        <v>2313</v>
      </c>
      <c r="N2313" s="272" t="s">
        <v>1559</v>
      </c>
      <c r="O2313">
        <v>2313</v>
      </c>
      <c r="P2313" s="266">
        <f t="shared" si="146"/>
        <v>42533</v>
      </c>
      <c r="Q2313">
        <f t="shared" si="147"/>
        <v>2313</v>
      </c>
    </row>
    <row r="2314" spans="2:17">
      <c r="B2314">
        <f t="shared" si="145"/>
        <v>2314</v>
      </c>
      <c r="C2314" s="266">
        <v>42268</v>
      </c>
      <c r="E2314" s="269">
        <v>42268</v>
      </c>
      <c r="G2314" s="269" t="s">
        <v>386</v>
      </c>
      <c r="H2314" s="275">
        <v>2015</v>
      </c>
      <c r="J2314" s="271">
        <v>2012</v>
      </c>
      <c r="L2314" s="269" t="str">
        <f t="shared" si="144"/>
        <v>21.09.2012</v>
      </c>
      <c r="M2314">
        <v>2314</v>
      </c>
      <c r="N2314" s="272" t="s">
        <v>1232</v>
      </c>
      <c r="O2314">
        <v>2314</v>
      </c>
      <c r="P2314" s="266">
        <f t="shared" si="146"/>
        <v>41173</v>
      </c>
      <c r="Q2314">
        <f t="shared" si="147"/>
        <v>2314</v>
      </c>
    </row>
    <row r="2315" spans="2:17">
      <c r="B2315">
        <f t="shared" si="145"/>
        <v>2315</v>
      </c>
      <c r="C2315" s="266">
        <v>43431</v>
      </c>
      <c r="E2315" s="269">
        <v>43431</v>
      </c>
      <c r="G2315" s="269" t="s">
        <v>350</v>
      </c>
      <c r="H2315" s="275">
        <v>2018</v>
      </c>
      <c r="J2315" s="271">
        <v>2013</v>
      </c>
      <c r="L2315" s="269" t="str">
        <f t="shared" si="144"/>
        <v>27.11.2013</v>
      </c>
      <c r="M2315">
        <v>2315</v>
      </c>
      <c r="N2315" s="272" t="s">
        <v>723</v>
      </c>
      <c r="O2315">
        <v>2315</v>
      </c>
      <c r="P2315" s="266">
        <f t="shared" si="146"/>
        <v>41605</v>
      </c>
      <c r="Q2315">
        <f t="shared" si="147"/>
        <v>2315</v>
      </c>
    </row>
    <row r="2316" spans="2:17">
      <c r="B2316">
        <f t="shared" si="145"/>
        <v>2316</v>
      </c>
      <c r="C2316" s="266">
        <v>42401</v>
      </c>
      <c r="E2316" s="269">
        <v>42401</v>
      </c>
      <c r="G2316" s="269" t="s">
        <v>237</v>
      </c>
      <c r="H2316" s="275">
        <v>2016</v>
      </c>
      <c r="J2316" s="271">
        <v>2011</v>
      </c>
      <c r="L2316" s="269" t="str">
        <f t="shared" si="144"/>
        <v>01.02.2011</v>
      </c>
      <c r="M2316">
        <v>2316</v>
      </c>
      <c r="N2316" s="272" t="s">
        <v>630</v>
      </c>
      <c r="O2316">
        <v>2316</v>
      </c>
      <c r="P2316" s="266">
        <f t="shared" si="146"/>
        <v>40575</v>
      </c>
      <c r="Q2316">
        <f t="shared" si="147"/>
        <v>2316</v>
      </c>
    </row>
    <row r="2317" spans="2:17">
      <c r="B2317">
        <f t="shared" si="145"/>
        <v>2317</v>
      </c>
      <c r="C2317" s="266">
        <v>44137</v>
      </c>
      <c r="E2317" s="269">
        <v>44137</v>
      </c>
      <c r="G2317" s="269" t="s">
        <v>202</v>
      </c>
      <c r="H2317" s="275">
        <v>2020</v>
      </c>
      <c r="J2317" s="271">
        <v>2015</v>
      </c>
      <c r="L2317" s="269" t="str">
        <f t="shared" si="144"/>
        <v>02.11.2015</v>
      </c>
      <c r="M2317">
        <v>2317</v>
      </c>
      <c r="N2317" s="272" t="s">
        <v>598</v>
      </c>
      <c r="O2317">
        <v>2317</v>
      </c>
      <c r="P2317" s="266">
        <f t="shared" si="146"/>
        <v>42310</v>
      </c>
      <c r="Q2317">
        <f t="shared" si="147"/>
        <v>2317</v>
      </c>
    </row>
    <row r="2318" spans="2:17">
      <c r="B2318">
        <f t="shared" si="145"/>
        <v>2318</v>
      </c>
      <c r="C2318" s="266">
        <v>43622</v>
      </c>
      <c r="E2318" s="269">
        <v>43622</v>
      </c>
      <c r="G2318" s="269" t="s">
        <v>494</v>
      </c>
      <c r="H2318" s="275">
        <v>2019</v>
      </c>
      <c r="J2318" s="271">
        <v>2014</v>
      </c>
      <c r="L2318" s="269" t="str">
        <f t="shared" si="144"/>
        <v>06.06.2014</v>
      </c>
      <c r="M2318">
        <v>2318</v>
      </c>
      <c r="N2318" s="272" t="s">
        <v>1018</v>
      </c>
      <c r="O2318">
        <v>2318</v>
      </c>
      <c r="P2318" s="266">
        <f t="shared" si="146"/>
        <v>41796</v>
      </c>
      <c r="Q2318">
        <f t="shared" si="147"/>
        <v>2318</v>
      </c>
    </row>
    <row r="2319" spans="2:17">
      <c r="B2319">
        <f t="shared" si="145"/>
        <v>2319</v>
      </c>
      <c r="C2319" s="266">
        <v>44306</v>
      </c>
      <c r="E2319" s="269">
        <v>44306</v>
      </c>
      <c r="G2319" s="269" t="s">
        <v>380</v>
      </c>
      <c r="H2319" s="275">
        <v>2021</v>
      </c>
      <c r="J2319" s="271">
        <v>2016</v>
      </c>
      <c r="L2319" s="269" t="str">
        <f t="shared" si="144"/>
        <v>20.04.2016</v>
      </c>
      <c r="M2319">
        <v>2319</v>
      </c>
      <c r="N2319" s="272" t="s">
        <v>932</v>
      </c>
      <c r="O2319">
        <v>2319</v>
      </c>
      <c r="P2319" s="266">
        <f t="shared" si="146"/>
        <v>42480</v>
      </c>
      <c r="Q2319">
        <f t="shared" si="147"/>
        <v>2319</v>
      </c>
    </row>
    <row r="2320" spans="2:17">
      <c r="B2320">
        <f t="shared" si="145"/>
        <v>2320</v>
      </c>
      <c r="C2320" s="266">
        <v>42941</v>
      </c>
      <c r="E2320" s="269">
        <v>42941</v>
      </c>
      <c r="G2320" s="269" t="s">
        <v>444</v>
      </c>
      <c r="H2320" s="275">
        <v>2017</v>
      </c>
      <c r="J2320" s="271">
        <v>2014</v>
      </c>
      <c r="L2320" s="269" t="str">
        <f t="shared" si="144"/>
        <v>25.07.2014</v>
      </c>
      <c r="M2320">
        <v>2320</v>
      </c>
      <c r="N2320" s="272" t="s">
        <v>936</v>
      </c>
      <c r="O2320">
        <v>2320</v>
      </c>
      <c r="P2320" s="266">
        <f t="shared" si="146"/>
        <v>41845</v>
      </c>
      <c r="Q2320">
        <f t="shared" si="147"/>
        <v>2320</v>
      </c>
    </row>
    <row r="2321" spans="2:17">
      <c r="B2321">
        <f t="shared" si="145"/>
        <v>2321</v>
      </c>
      <c r="C2321" s="266">
        <v>41803</v>
      </c>
      <c r="E2321" s="269">
        <v>41803</v>
      </c>
      <c r="G2321" s="269" t="s">
        <v>191</v>
      </c>
      <c r="H2321" s="275">
        <v>2014</v>
      </c>
      <c r="J2321" s="271">
        <v>2011</v>
      </c>
      <c r="L2321" s="269" t="str">
        <f t="shared" si="144"/>
        <v>13.06.2011</v>
      </c>
      <c r="M2321">
        <v>2321</v>
      </c>
      <c r="N2321" s="272" t="s">
        <v>1233</v>
      </c>
      <c r="O2321">
        <v>2321</v>
      </c>
      <c r="P2321" s="266">
        <f t="shared" si="146"/>
        <v>40707</v>
      </c>
      <c r="Q2321">
        <f t="shared" si="147"/>
        <v>2321</v>
      </c>
    </row>
    <row r="2322" spans="2:17">
      <c r="B2322">
        <f t="shared" si="145"/>
        <v>2322</v>
      </c>
      <c r="C2322" s="266"/>
      <c r="E2322" s="269"/>
      <c r="G2322" s="269"/>
      <c r="H2322" s="275"/>
      <c r="J2322" s="271"/>
      <c r="L2322" s="269" t="str">
        <f t="shared" si="144"/>
        <v/>
      </c>
      <c r="M2322">
        <v>2322</v>
      </c>
      <c r="N2322" s="272" t="s">
        <v>170</v>
      </c>
      <c r="O2322">
        <v>2322</v>
      </c>
      <c r="P2322" s="266"/>
      <c r="Q2322">
        <f t="shared" si="147"/>
        <v>2322</v>
      </c>
    </row>
    <row r="2323" spans="2:17">
      <c r="B2323">
        <f t="shared" si="145"/>
        <v>2323</v>
      </c>
      <c r="C2323" s="266">
        <v>43032</v>
      </c>
      <c r="E2323" s="269">
        <v>43032</v>
      </c>
      <c r="G2323" s="269" t="s">
        <v>186</v>
      </c>
      <c r="H2323" s="275">
        <v>2017</v>
      </c>
      <c r="J2323" s="271">
        <v>2014</v>
      </c>
      <c r="L2323" s="269" t="str">
        <f t="shared" si="144"/>
        <v>24.10.2014</v>
      </c>
      <c r="M2323">
        <v>2323</v>
      </c>
      <c r="N2323" s="272" t="s">
        <v>557</v>
      </c>
      <c r="O2323">
        <v>2323</v>
      </c>
      <c r="P2323" s="266">
        <f t="shared" si="146"/>
        <v>41936</v>
      </c>
      <c r="Q2323">
        <f t="shared" si="147"/>
        <v>2323</v>
      </c>
    </row>
    <row r="2324" spans="2:17">
      <c r="B2324">
        <f t="shared" si="145"/>
        <v>2324</v>
      </c>
      <c r="C2324" s="266">
        <v>44320</v>
      </c>
      <c r="E2324" s="269">
        <v>44320</v>
      </c>
      <c r="G2324" s="269" t="s">
        <v>205</v>
      </c>
      <c r="H2324" s="275">
        <v>2021</v>
      </c>
      <c r="J2324" s="271">
        <v>2016</v>
      </c>
      <c r="L2324" s="269" t="str">
        <f t="shared" si="144"/>
        <v>04.05.2016</v>
      </c>
      <c r="M2324">
        <v>2324</v>
      </c>
      <c r="N2324" s="272" t="s">
        <v>1560</v>
      </c>
      <c r="O2324">
        <v>2324</v>
      </c>
      <c r="P2324" s="266">
        <f t="shared" si="146"/>
        <v>42494</v>
      </c>
      <c r="Q2324">
        <f t="shared" si="147"/>
        <v>2324</v>
      </c>
    </row>
    <row r="2325" spans="2:17">
      <c r="B2325">
        <f t="shared" si="145"/>
        <v>2325</v>
      </c>
      <c r="C2325" s="266"/>
      <c r="E2325" s="269"/>
      <c r="G2325" s="269"/>
      <c r="H2325" s="275"/>
      <c r="J2325" s="271"/>
      <c r="L2325" s="269" t="str">
        <f t="shared" si="144"/>
        <v/>
      </c>
      <c r="M2325">
        <v>2325</v>
      </c>
      <c r="N2325" s="272" t="s">
        <v>170</v>
      </c>
      <c r="O2325">
        <v>2325</v>
      </c>
      <c r="P2325" s="266"/>
      <c r="Q2325">
        <f t="shared" si="147"/>
        <v>2325</v>
      </c>
    </row>
    <row r="2326" spans="2:17">
      <c r="B2326">
        <f t="shared" si="145"/>
        <v>2326</v>
      </c>
      <c r="C2326" s="266">
        <v>43446</v>
      </c>
      <c r="E2326" s="269">
        <v>43446</v>
      </c>
      <c r="G2326" s="269" t="s">
        <v>233</v>
      </c>
      <c r="H2326" s="275">
        <v>2018</v>
      </c>
      <c r="J2326" s="271">
        <v>2013</v>
      </c>
      <c r="L2326" s="269" t="str">
        <f t="shared" si="144"/>
        <v>12.12.2013</v>
      </c>
      <c r="M2326">
        <v>2326</v>
      </c>
      <c r="N2326" s="272" t="s">
        <v>1561</v>
      </c>
      <c r="O2326">
        <v>2326</v>
      </c>
      <c r="P2326" s="266">
        <f t="shared" si="146"/>
        <v>41620</v>
      </c>
      <c r="Q2326">
        <f t="shared" si="147"/>
        <v>2326</v>
      </c>
    </row>
    <row r="2327" spans="2:17">
      <c r="B2327">
        <f t="shared" si="145"/>
        <v>2327</v>
      </c>
      <c r="C2327" s="266">
        <v>42928</v>
      </c>
      <c r="E2327" s="269">
        <v>42928</v>
      </c>
      <c r="G2327" s="269" t="s">
        <v>482</v>
      </c>
      <c r="H2327" s="275">
        <v>2017</v>
      </c>
      <c r="J2327" s="271">
        <v>2012</v>
      </c>
      <c r="L2327" s="269" t="str">
        <f t="shared" si="144"/>
        <v>12.07.2012</v>
      </c>
      <c r="M2327">
        <v>2327</v>
      </c>
      <c r="N2327" s="272" t="s">
        <v>1276</v>
      </c>
      <c r="O2327">
        <v>2327</v>
      </c>
      <c r="P2327" s="266">
        <f t="shared" si="146"/>
        <v>41102</v>
      </c>
      <c r="Q2327">
        <f t="shared" si="147"/>
        <v>2327</v>
      </c>
    </row>
    <row r="2328" spans="2:17">
      <c r="B2328">
        <f t="shared" si="145"/>
        <v>2328</v>
      </c>
      <c r="C2328" s="266">
        <v>42267</v>
      </c>
      <c r="E2328" s="269">
        <v>42267</v>
      </c>
      <c r="G2328" s="269" t="s">
        <v>280</v>
      </c>
      <c r="H2328" s="275">
        <v>2015</v>
      </c>
      <c r="J2328" s="271">
        <v>2012</v>
      </c>
      <c r="L2328" s="269" t="str">
        <f t="shared" si="144"/>
        <v>20.09.2012</v>
      </c>
      <c r="M2328">
        <v>2328</v>
      </c>
      <c r="N2328" s="272" t="s">
        <v>1039</v>
      </c>
      <c r="O2328">
        <v>2328</v>
      </c>
      <c r="P2328" s="266">
        <f t="shared" si="146"/>
        <v>41172</v>
      </c>
      <c r="Q2328">
        <f t="shared" si="147"/>
        <v>2328</v>
      </c>
    </row>
    <row r="2329" spans="2:17">
      <c r="B2329">
        <f t="shared" si="145"/>
        <v>2329</v>
      </c>
      <c r="C2329" s="266">
        <v>42479</v>
      </c>
      <c r="E2329" s="269">
        <v>42479</v>
      </c>
      <c r="G2329" s="269" t="s">
        <v>478</v>
      </c>
      <c r="H2329" s="275">
        <v>2016</v>
      </c>
      <c r="J2329" s="271">
        <v>2013</v>
      </c>
      <c r="L2329" s="269" t="str">
        <f t="shared" si="144"/>
        <v>19.04.2013</v>
      </c>
      <c r="M2329">
        <v>2329</v>
      </c>
      <c r="N2329" s="272" t="s">
        <v>1235</v>
      </c>
      <c r="O2329">
        <v>2329</v>
      </c>
      <c r="P2329" s="266">
        <f t="shared" si="146"/>
        <v>41383</v>
      </c>
      <c r="Q2329">
        <f t="shared" si="147"/>
        <v>2329</v>
      </c>
    </row>
    <row r="2330" spans="2:17">
      <c r="B2330">
        <f t="shared" si="145"/>
        <v>2330</v>
      </c>
      <c r="C2330" s="266">
        <v>42916</v>
      </c>
      <c r="E2330" s="269">
        <v>42916</v>
      </c>
      <c r="G2330" s="269" t="s">
        <v>427</v>
      </c>
      <c r="H2330" s="275">
        <v>2017</v>
      </c>
      <c r="J2330" s="271">
        <v>2014</v>
      </c>
      <c r="L2330" s="269" t="str">
        <f t="shared" si="144"/>
        <v>30.06.2014</v>
      </c>
      <c r="M2330">
        <v>2330</v>
      </c>
      <c r="N2330" s="272" t="s">
        <v>1236</v>
      </c>
      <c r="O2330">
        <v>2330</v>
      </c>
      <c r="P2330" s="266">
        <f t="shared" si="146"/>
        <v>41820</v>
      </c>
      <c r="Q2330">
        <f t="shared" si="147"/>
        <v>2330</v>
      </c>
    </row>
    <row r="2331" spans="2:17">
      <c r="B2331">
        <f t="shared" si="145"/>
        <v>2331</v>
      </c>
      <c r="C2331" s="266">
        <v>42728</v>
      </c>
      <c r="E2331" s="269">
        <v>42728</v>
      </c>
      <c r="G2331" s="269" t="s">
        <v>228</v>
      </c>
      <c r="H2331" s="275">
        <v>2016</v>
      </c>
      <c r="J2331" s="271">
        <v>2013</v>
      </c>
      <c r="L2331" s="269" t="str">
        <f t="shared" si="144"/>
        <v>24.12.2013</v>
      </c>
      <c r="M2331">
        <v>2331</v>
      </c>
      <c r="N2331" s="272" t="s">
        <v>1092</v>
      </c>
      <c r="O2331">
        <v>2331</v>
      </c>
      <c r="P2331" s="266">
        <f t="shared" si="146"/>
        <v>41632</v>
      </c>
      <c r="Q2331">
        <f t="shared" si="147"/>
        <v>2331</v>
      </c>
    </row>
    <row r="2332" spans="2:17">
      <c r="B2332">
        <f t="shared" si="145"/>
        <v>2332</v>
      </c>
      <c r="C2332" s="266">
        <v>42923</v>
      </c>
      <c r="E2332" s="269">
        <v>42923</v>
      </c>
      <c r="G2332" s="269" t="s">
        <v>453</v>
      </c>
      <c r="H2332" s="275">
        <v>2017</v>
      </c>
      <c r="J2332" s="271">
        <v>2014</v>
      </c>
      <c r="L2332" s="269" t="str">
        <f t="shared" si="144"/>
        <v>07.07.2014</v>
      </c>
      <c r="M2332">
        <v>2332</v>
      </c>
      <c r="N2332" s="272" t="s">
        <v>885</v>
      </c>
      <c r="O2332">
        <v>2332</v>
      </c>
      <c r="P2332" s="266">
        <f t="shared" si="146"/>
        <v>41827</v>
      </c>
      <c r="Q2332">
        <f t="shared" si="147"/>
        <v>2332</v>
      </c>
    </row>
    <row r="2333" spans="2:17">
      <c r="B2333">
        <f t="shared" si="145"/>
        <v>2333</v>
      </c>
      <c r="C2333" s="266"/>
      <c r="E2333" s="269"/>
      <c r="G2333" s="269"/>
      <c r="H2333" s="275"/>
      <c r="J2333" s="271"/>
      <c r="L2333" s="269" t="str">
        <f t="shared" si="144"/>
        <v/>
      </c>
      <c r="M2333">
        <v>2333</v>
      </c>
      <c r="N2333" s="272" t="s">
        <v>170</v>
      </c>
      <c r="O2333">
        <v>2333</v>
      </c>
      <c r="P2333" s="266"/>
      <c r="Q2333">
        <f t="shared" si="147"/>
        <v>2333</v>
      </c>
    </row>
    <row r="2334" spans="2:17">
      <c r="B2334">
        <f t="shared" si="145"/>
        <v>2334</v>
      </c>
      <c r="C2334" s="266"/>
      <c r="E2334" s="269"/>
      <c r="G2334" s="269"/>
      <c r="H2334" s="275"/>
      <c r="J2334" s="271"/>
      <c r="L2334" s="269" t="str">
        <f t="shared" si="144"/>
        <v/>
      </c>
      <c r="M2334">
        <v>2334</v>
      </c>
      <c r="N2334" s="272" t="s">
        <v>170</v>
      </c>
      <c r="O2334">
        <v>2334</v>
      </c>
      <c r="P2334" s="266"/>
      <c r="Q2334">
        <f t="shared" si="147"/>
        <v>2334</v>
      </c>
    </row>
    <row r="2335" spans="2:17">
      <c r="B2335">
        <f t="shared" si="145"/>
        <v>2335</v>
      </c>
      <c r="C2335" s="266">
        <v>42973</v>
      </c>
      <c r="E2335" s="269">
        <v>42973</v>
      </c>
      <c r="G2335" s="269" t="s">
        <v>252</v>
      </c>
      <c r="H2335" s="275">
        <v>2017</v>
      </c>
      <c r="J2335" s="271">
        <v>2014</v>
      </c>
      <c r="L2335" s="269" t="str">
        <f t="shared" si="144"/>
        <v>26.08.2014</v>
      </c>
      <c r="M2335">
        <v>2335</v>
      </c>
      <c r="N2335" s="272" t="s">
        <v>1237</v>
      </c>
      <c r="O2335">
        <v>2335</v>
      </c>
      <c r="P2335" s="266">
        <f t="shared" si="146"/>
        <v>41877</v>
      </c>
      <c r="Q2335">
        <f t="shared" si="147"/>
        <v>2335</v>
      </c>
    </row>
    <row r="2336" spans="2:17">
      <c r="B2336">
        <f t="shared" si="145"/>
        <v>2336</v>
      </c>
      <c r="C2336" s="266">
        <v>43016</v>
      </c>
      <c r="E2336" s="269">
        <v>43016</v>
      </c>
      <c r="G2336" s="269" t="s">
        <v>475</v>
      </c>
      <c r="H2336" s="275">
        <v>2017</v>
      </c>
      <c r="J2336" s="271">
        <v>2014</v>
      </c>
      <c r="L2336" s="269" t="str">
        <f t="shared" si="144"/>
        <v>08.10.2014</v>
      </c>
      <c r="M2336">
        <v>2336</v>
      </c>
      <c r="N2336" s="272" t="s">
        <v>1169</v>
      </c>
      <c r="O2336">
        <v>2336</v>
      </c>
      <c r="P2336" s="266">
        <f t="shared" si="146"/>
        <v>41920</v>
      </c>
      <c r="Q2336">
        <f t="shared" si="147"/>
        <v>2336</v>
      </c>
    </row>
    <row r="2337" spans="2:17">
      <c r="B2337">
        <f t="shared" si="145"/>
        <v>2337</v>
      </c>
      <c r="C2337" s="266">
        <v>43758</v>
      </c>
      <c r="E2337" s="269">
        <v>43758</v>
      </c>
      <c r="G2337" s="269" t="s">
        <v>282</v>
      </c>
      <c r="H2337" s="275">
        <v>2019</v>
      </c>
      <c r="J2337" s="271">
        <v>2014</v>
      </c>
      <c r="L2337" s="269" t="str">
        <f t="shared" si="144"/>
        <v>20.10.2014</v>
      </c>
      <c r="M2337">
        <v>2337</v>
      </c>
      <c r="N2337" s="272" t="s">
        <v>1282</v>
      </c>
      <c r="O2337">
        <v>2337</v>
      </c>
      <c r="P2337" s="266">
        <f t="shared" si="146"/>
        <v>41932</v>
      </c>
      <c r="Q2337">
        <f t="shared" si="147"/>
        <v>2337</v>
      </c>
    </row>
    <row r="2338" spans="2:17">
      <c r="B2338">
        <f t="shared" si="145"/>
        <v>2338</v>
      </c>
      <c r="C2338" s="266">
        <v>43060</v>
      </c>
      <c r="E2338" s="269">
        <v>43060</v>
      </c>
      <c r="G2338" s="269" t="s">
        <v>328</v>
      </c>
      <c r="H2338" s="275">
        <v>2017</v>
      </c>
      <c r="J2338" s="271">
        <v>2014</v>
      </c>
      <c r="L2338" s="269" t="str">
        <f t="shared" si="144"/>
        <v>21.11.2014</v>
      </c>
      <c r="M2338">
        <v>2338</v>
      </c>
      <c r="N2338" s="272" t="s">
        <v>675</v>
      </c>
      <c r="O2338">
        <v>2338</v>
      </c>
      <c r="P2338" s="266">
        <f t="shared" si="146"/>
        <v>41964</v>
      </c>
      <c r="Q2338">
        <f t="shared" si="147"/>
        <v>2338</v>
      </c>
    </row>
    <row r="2339" spans="2:17">
      <c r="B2339">
        <f t="shared" si="145"/>
        <v>2339</v>
      </c>
      <c r="C2339" s="266">
        <v>43067</v>
      </c>
      <c r="E2339" s="269">
        <v>43067</v>
      </c>
      <c r="G2339" s="269" t="s">
        <v>314</v>
      </c>
      <c r="H2339" s="275">
        <v>2017</v>
      </c>
      <c r="J2339" s="271">
        <v>2014</v>
      </c>
      <c r="L2339" s="269" t="str">
        <f t="shared" si="144"/>
        <v>28.11.2014</v>
      </c>
      <c r="M2339">
        <v>2339</v>
      </c>
      <c r="N2339" s="272" t="s">
        <v>657</v>
      </c>
      <c r="O2339">
        <v>2339</v>
      </c>
      <c r="P2339" s="266">
        <f t="shared" si="146"/>
        <v>41971</v>
      </c>
      <c r="Q2339">
        <f t="shared" si="147"/>
        <v>2339</v>
      </c>
    </row>
    <row r="2340" spans="2:17">
      <c r="B2340">
        <f t="shared" si="145"/>
        <v>2340</v>
      </c>
      <c r="C2340" s="266">
        <v>43081</v>
      </c>
      <c r="E2340" s="269">
        <v>43081</v>
      </c>
      <c r="G2340" s="269" t="s">
        <v>233</v>
      </c>
      <c r="H2340" s="275">
        <v>2017</v>
      </c>
      <c r="J2340" s="271">
        <v>2014</v>
      </c>
      <c r="L2340" s="269" t="str">
        <f t="shared" si="144"/>
        <v>12.12.2014</v>
      </c>
      <c r="M2340">
        <v>2340</v>
      </c>
      <c r="N2340" s="272" t="s">
        <v>588</v>
      </c>
      <c r="O2340">
        <v>2340</v>
      </c>
      <c r="P2340" s="266">
        <f t="shared" si="146"/>
        <v>41985</v>
      </c>
      <c r="Q2340">
        <f t="shared" si="147"/>
        <v>2340</v>
      </c>
    </row>
    <row r="2341" spans="2:17">
      <c r="B2341">
        <f t="shared" si="145"/>
        <v>2341</v>
      </c>
      <c r="C2341" s="266">
        <v>43079</v>
      </c>
      <c r="E2341" s="269">
        <v>43079</v>
      </c>
      <c r="G2341" s="269" t="s">
        <v>479</v>
      </c>
      <c r="H2341" s="275">
        <v>2017</v>
      </c>
      <c r="J2341" s="271">
        <v>2014</v>
      </c>
      <c r="L2341" s="269" t="str">
        <f t="shared" si="144"/>
        <v>10.12.2014</v>
      </c>
      <c r="M2341">
        <v>2341</v>
      </c>
      <c r="N2341" s="272" t="s">
        <v>1238</v>
      </c>
      <c r="O2341">
        <v>2341</v>
      </c>
      <c r="P2341" s="266">
        <f t="shared" si="146"/>
        <v>41983</v>
      </c>
      <c r="Q2341">
        <f t="shared" si="147"/>
        <v>2341</v>
      </c>
    </row>
    <row r="2342" spans="2:17">
      <c r="B2342">
        <f t="shared" si="145"/>
        <v>2342</v>
      </c>
      <c r="C2342" s="266">
        <v>43126</v>
      </c>
      <c r="E2342" s="269">
        <v>43126</v>
      </c>
      <c r="G2342" s="269" t="s">
        <v>289</v>
      </c>
      <c r="H2342" s="275">
        <v>2018</v>
      </c>
      <c r="J2342" s="271">
        <v>2015</v>
      </c>
      <c r="L2342" s="269" t="str">
        <f t="shared" si="144"/>
        <v>26.01.2015</v>
      </c>
      <c r="M2342">
        <v>2342</v>
      </c>
      <c r="N2342" s="272" t="s">
        <v>1239</v>
      </c>
      <c r="O2342">
        <v>2342</v>
      </c>
      <c r="P2342" s="266">
        <f t="shared" si="146"/>
        <v>42030</v>
      </c>
      <c r="Q2342">
        <f t="shared" si="147"/>
        <v>2342</v>
      </c>
    </row>
    <row r="2343" spans="2:17">
      <c r="B2343">
        <f t="shared" si="145"/>
        <v>2343</v>
      </c>
      <c r="C2343" s="266">
        <v>43720</v>
      </c>
      <c r="E2343" s="269">
        <v>43720</v>
      </c>
      <c r="G2343" s="269" t="s">
        <v>440</v>
      </c>
      <c r="H2343" s="275">
        <v>2019</v>
      </c>
      <c r="J2343" s="271">
        <v>2014</v>
      </c>
      <c r="L2343" s="269" t="str">
        <f t="shared" si="144"/>
        <v>12.09.2014</v>
      </c>
      <c r="M2343">
        <v>2343</v>
      </c>
      <c r="N2343" s="272" t="s">
        <v>887</v>
      </c>
      <c r="O2343">
        <v>2343</v>
      </c>
      <c r="P2343" s="266">
        <f t="shared" si="146"/>
        <v>41894</v>
      </c>
      <c r="Q2343">
        <f t="shared" si="147"/>
        <v>2343</v>
      </c>
    </row>
    <row r="2344" spans="2:17">
      <c r="B2344">
        <f t="shared" si="145"/>
        <v>2344</v>
      </c>
      <c r="C2344" s="266">
        <v>43846</v>
      </c>
      <c r="E2344" s="269">
        <v>43846</v>
      </c>
      <c r="G2344" s="269" t="s">
        <v>330</v>
      </c>
      <c r="H2344" s="275">
        <v>2020</v>
      </c>
      <c r="J2344" s="271">
        <v>2015</v>
      </c>
      <c r="L2344" s="269" t="str">
        <f t="shared" si="144"/>
        <v>16.01.2015</v>
      </c>
      <c r="M2344">
        <v>2344</v>
      </c>
      <c r="N2344" s="272" t="s">
        <v>678</v>
      </c>
      <c r="O2344">
        <v>2344</v>
      </c>
      <c r="P2344" s="266">
        <f t="shared" si="146"/>
        <v>42020</v>
      </c>
      <c r="Q2344">
        <f t="shared" si="147"/>
        <v>2344</v>
      </c>
    </row>
    <row r="2345" spans="2:17">
      <c r="B2345">
        <f t="shared" si="145"/>
        <v>2345</v>
      </c>
      <c r="C2345" s="266">
        <v>43214</v>
      </c>
      <c r="E2345" s="269">
        <v>43214</v>
      </c>
      <c r="G2345" s="269" t="s">
        <v>388</v>
      </c>
      <c r="H2345" s="275">
        <v>2018</v>
      </c>
      <c r="J2345" s="271">
        <v>2015</v>
      </c>
      <c r="L2345" s="269" t="str">
        <f t="shared" si="144"/>
        <v>24.04.2015</v>
      </c>
      <c r="M2345">
        <v>2345</v>
      </c>
      <c r="N2345" s="272" t="s">
        <v>1240</v>
      </c>
      <c r="O2345">
        <v>2345</v>
      </c>
      <c r="P2345" s="266">
        <f t="shared" si="146"/>
        <v>42118</v>
      </c>
      <c r="Q2345">
        <f t="shared" si="147"/>
        <v>2345</v>
      </c>
    </row>
    <row r="2346" spans="2:17">
      <c r="B2346">
        <f t="shared" si="145"/>
        <v>2346</v>
      </c>
      <c r="C2346" s="266">
        <v>43920</v>
      </c>
      <c r="E2346" s="269">
        <v>43920</v>
      </c>
      <c r="G2346" s="269" t="s">
        <v>188</v>
      </c>
      <c r="H2346" s="275">
        <v>2020</v>
      </c>
      <c r="J2346" s="271">
        <v>2015</v>
      </c>
      <c r="L2346" s="269" t="str">
        <f t="shared" si="144"/>
        <v>30.03.2015</v>
      </c>
      <c r="M2346">
        <v>2346</v>
      </c>
      <c r="N2346" s="272" t="s">
        <v>1284</v>
      </c>
      <c r="O2346">
        <v>2346</v>
      </c>
      <c r="P2346" s="266">
        <f t="shared" si="146"/>
        <v>42093</v>
      </c>
      <c r="Q2346">
        <f t="shared" si="147"/>
        <v>2346</v>
      </c>
    </row>
    <row r="2347" spans="2:17">
      <c r="B2347">
        <f t="shared" si="145"/>
        <v>2347</v>
      </c>
      <c r="C2347" s="266">
        <v>43951</v>
      </c>
      <c r="E2347" s="269">
        <v>43951</v>
      </c>
      <c r="G2347" s="269" t="s">
        <v>225</v>
      </c>
      <c r="H2347" s="275">
        <v>2020</v>
      </c>
      <c r="J2347" s="271">
        <v>2015</v>
      </c>
      <c r="L2347" s="269" t="str">
        <f t="shared" si="144"/>
        <v>30.04.2015</v>
      </c>
      <c r="M2347">
        <v>2347</v>
      </c>
      <c r="N2347" s="272" t="s">
        <v>1024</v>
      </c>
      <c r="O2347">
        <v>2347</v>
      </c>
      <c r="P2347" s="266">
        <f t="shared" si="146"/>
        <v>42124</v>
      </c>
      <c r="Q2347">
        <f t="shared" si="147"/>
        <v>2347</v>
      </c>
    </row>
    <row r="2348" spans="2:17">
      <c r="B2348">
        <f t="shared" si="145"/>
        <v>2348</v>
      </c>
      <c r="C2348" s="266">
        <v>43964</v>
      </c>
      <c r="E2348" s="269">
        <v>43964</v>
      </c>
      <c r="G2348" s="269" t="s">
        <v>503</v>
      </c>
      <c r="H2348" s="275">
        <v>2020</v>
      </c>
      <c r="J2348" s="271">
        <v>2015</v>
      </c>
      <c r="L2348" s="269" t="str">
        <f t="shared" si="144"/>
        <v>13.05.2015</v>
      </c>
      <c r="M2348">
        <v>2348</v>
      </c>
      <c r="N2348" s="272" t="s">
        <v>1562</v>
      </c>
      <c r="O2348">
        <v>2348</v>
      </c>
      <c r="P2348" s="266">
        <f t="shared" si="146"/>
        <v>42137</v>
      </c>
      <c r="Q2348">
        <f t="shared" si="147"/>
        <v>2348</v>
      </c>
    </row>
    <row r="2349" spans="2:17">
      <c r="B2349">
        <f t="shared" si="145"/>
        <v>2349</v>
      </c>
      <c r="C2349" s="266">
        <v>43238</v>
      </c>
      <c r="E2349" s="269">
        <v>43238</v>
      </c>
      <c r="G2349" s="269" t="s">
        <v>332</v>
      </c>
      <c r="H2349" s="275">
        <v>2018</v>
      </c>
      <c r="J2349" s="271">
        <v>2015</v>
      </c>
      <c r="L2349" s="269" t="str">
        <f t="shared" si="144"/>
        <v>18.05.2015</v>
      </c>
      <c r="M2349">
        <v>2349</v>
      </c>
      <c r="N2349" s="272" t="s">
        <v>680</v>
      </c>
      <c r="O2349">
        <v>2349</v>
      </c>
      <c r="P2349" s="266">
        <f t="shared" si="146"/>
        <v>42142</v>
      </c>
      <c r="Q2349">
        <f t="shared" si="147"/>
        <v>2349</v>
      </c>
    </row>
    <row r="2350" spans="2:17">
      <c r="B2350">
        <f t="shared" si="145"/>
        <v>2350</v>
      </c>
      <c r="C2350" s="266">
        <v>43248</v>
      </c>
      <c r="E2350" s="269">
        <v>43248</v>
      </c>
      <c r="G2350" s="269" t="s">
        <v>269</v>
      </c>
      <c r="H2350" s="275">
        <v>2018</v>
      </c>
      <c r="J2350" s="271">
        <v>2015</v>
      </c>
      <c r="L2350" s="269" t="str">
        <f t="shared" si="144"/>
        <v>28.05.2015</v>
      </c>
      <c r="M2350">
        <v>2350</v>
      </c>
      <c r="N2350" s="272" t="s">
        <v>1214</v>
      </c>
      <c r="O2350">
        <v>2350</v>
      </c>
      <c r="P2350" s="266">
        <f t="shared" si="146"/>
        <v>42152</v>
      </c>
      <c r="Q2350">
        <f t="shared" si="147"/>
        <v>2350</v>
      </c>
    </row>
    <row r="2351" spans="2:17">
      <c r="B2351">
        <f t="shared" si="145"/>
        <v>2351</v>
      </c>
      <c r="C2351" s="266">
        <v>43254</v>
      </c>
      <c r="E2351" s="269">
        <v>43254</v>
      </c>
      <c r="G2351" s="269" t="s">
        <v>490</v>
      </c>
      <c r="H2351" s="275">
        <v>2018</v>
      </c>
      <c r="J2351" s="271">
        <v>2015</v>
      </c>
      <c r="L2351" s="269" t="str">
        <f t="shared" si="144"/>
        <v>03.06.2015</v>
      </c>
      <c r="M2351">
        <v>2351</v>
      </c>
      <c r="N2351" s="272" t="s">
        <v>1241</v>
      </c>
      <c r="O2351">
        <v>2351</v>
      </c>
      <c r="P2351" s="266">
        <f t="shared" si="146"/>
        <v>42158</v>
      </c>
      <c r="Q2351">
        <f t="shared" si="147"/>
        <v>2351</v>
      </c>
    </row>
    <row r="2352" spans="2:17">
      <c r="B2352">
        <f t="shared" si="145"/>
        <v>2352</v>
      </c>
      <c r="C2352" s="266">
        <v>44012</v>
      </c>
      <c r="E2352" s="269">
        <v>44012</v>
      </c>
      <c r="G2352" s="269" t="s">
        <v>427</v>
      </c>
      <c r="H2352" s="275">
        <v>2020</v>
      </c>
      <c r="J2352" s="271">
        <v>2015</v>
      </c>
      <c r="L2352" s="269" t="str">
        <f t="shared" si="144"/>
        <v>30.06.2015</v>
      </c>
      <c r="M2352">
        <v>2352</v>
      </c>
      <c r="N2352" s="272" t="s">
        <v>1563</v>
      </c>
      <c r="O2352">
        <v>2352</v>
      </c>
      <c r="P2352" s="266">
        <f t="shared" si="146"/>
        <v>42185</v>
      </c>
      <c r="Q2352">
        <f t="shared" si="147"/>
        <v>2352</v>
      </c>
    </row>
    <row r="2353" spans="2:17">
      <c r="B2353">
        <f t="shared" si="145"/>
        <v>2353</v>
      </c>
      <c r="C2353" s="266">
        <v>43312</v>
      </c>
      <c r="E2353" s="269">
        <v>43312</v>
      </c>
      <c r="G2353" s="269" t="s">
        <v>194</v>
      </c>
      <c r="H2353" s="275">
        <v>2018</v>
      </c>
      <c r="J2353" s="271">
        <v>2015</v>
      </c>
      <c r="L2353" s="269" t="str">
        <f t="shared" si="144"/>
        <v>31.07.2015</v>
      </c>
      <c r="M2353">
        <v>2353</v>
      </c>
      <c r="N2353" s="272" t="s">
        <v>968</v>
      </c>
      <c r="O2353">
        <v>2353</v>
      </c>
      <c r="P2353" s="266">
        <f t="shared" si="146"/>
        <v>42216</v>
      </c>
      <c r="Q2353">
        <f t="shared" si="147"/>
        <v>2353</v>
      </c>
    </row>
    <row r="2354" spans="2:17">
      <c r="B2354">
        <f t="shared" si="145"/>
        <v>2354</v>
      </c>
      <c r="C2354" s="266">
        <v>44057</v>
      </c>
      <c r="E2354" s="269">
        <v>44057</v>
      </c>
      <c r="G2354" s="269" t="s">
        <v>196</v>
      </c>
      <c r="H2354" s="275">
        <v>2020</v>
      </c>
      <c r="J2354" s="271">
        <v>2015</v>
      </c>
      <c r="L2354" s="269" t="str">
        <f t="shared" si="144"/>
        <v>14.08.2015</v>
      </c>
      <c r="M2354">
        <v>2354</v>
      </c>
      <c r="N2354" s="272" t="s">
        <v>1564</v>
      </c>
      <c r="O2354">
        <v>2354</v>
      </c>
      <c r="P2354" s="266">
        <f t="shared" si="146"/>
        <v>42230</v>
      </c>
      <c r="Q2354">
        <f t="shared" si="147"/>
        <v>2354</v>
      </c>
    </row>
    <row r="2355" spans="2:17">
      <c r="B2355">
        <f t="shared" si="145"/>
        <v>2355</v>
      </c>
      <c r="C2355" s="266">
        <v>44064</v>
      </c>
      <c r="E2355" s="269">
        <v>44064</v>
      </c>
      <c r="G2355" s="269" t="s">
        <v>393</v>
      </c>
      <c r="H2355" s="275">
        <v>2020</v>
      </c>
      <c r="J2355" s="271">
        <v>2015</v>
      </c>
      <c r="L2355" s="269" t="str">
        <f t="shared" si="144"/>
        <v>21.08.2015</v>
      </c>
      <c r="M2355">
        <v>2355</v>
      </c>
      <c r="N2355" s="272" t="s">
        <v>766</v>
      </c>
      <c r="O2355">
        <v>2355</v>
      </c>
      <c r="P2355" s="266">
        <f t="shared" si="146"/>
        <v>42237</v>
      </c>
      <c r="Q2355">
        <f t="shared" si="147"/>
        <v>2355</v>
      </c>
    </row>
    <row r="2356" spans="2:17">
      <c r="B2356">
        <f t="shared" si="145"/>
        <v>2356</v>
      </c>
      <c r="C2356" s="266">
        <v>44043</v>
      </c>
      <c r="E2356" s="269">
        <v>44043</v>
      </c>
      <c r="G2356" s="269" t="s">
        <v>194</v>
      </c>
      <c r="H2356" s="275">
        <v>2020</v>
      </c>
      <c r="J2356" s="271">
        <v>2015</v>
      </c>
      <c r="L2356" s="269" t="str">
        <f t="shared" si="144"/>
        <v>31.07.2015</v>
      </c>
      <c r="M2356">
        <v>2356</v>
      </c>
      <c r="N2356" s="272" t="s">
        <v>968</v>
      </c>
      <c r="O2356">
        <v>2356</v>
      </c>
      <c r="P2356" s="266">
        <f t="shared" si="146"/>
        <v>42216</v>
      </c>
      <c r="Q2356">
        <f t="shared" si="147"/>
        <v>2356</v>
      </c>
    </row>
    <row r="2357" spans="2:17">
      <c r="B2357">
        <f t="shared" si="145"/>
        <v>2357</v>
      </c>
      <c r="C2357" s="266">
        <v>44131</v>
      </c>
      <c r="E2357" s="269">
        <v>44131</v>
      </c>
      <c r="G2357" s="269" t="s">
        <v>460</v>
      </c>
      <c r="H2357" s="275">
        <v>2020</v>
      </c>
      <c r="J2357" s="271">
        <v>2015</v>
      </c>
      <c r="L2357" s="269" t="str">
        <f t="shared" si="144"/>
        <v>27.10.2015</v>
      </c>
      <c r="M2357">
        <v>2357</v>
      </c>
      <c r="N2357" s="272" t="s">
        <v>1217</v>
      </c>
      <c r="O2357">
        <v>2357</v>
      </c>
      <c r="P2357" s="266">
        <f t="shared" si="146"/>
        <v>42304</v>
      </c>
      <c r="Q2357">
        <f t="shared" si="147"/>
        <v>2357</v>
      </c>
    </row>
    <row r="2358" spans="2:17">
      <c r="B2358">
        <f t="shared" si="145"/>
        <v>2358</v>
      </c>
      <c r="C2358" s="266">
        <v>44170</v>
      </c>
      <c r="E2358" s="269">
        <v>44170</v>
      </c>
      <c r="G2358" s="269" t="s">
        <v>406</v>
      </c>
      <c r="H2358" s="275">
        <v>2020</v>
      </c>
      <c r="J2358" s="271">
        <v>2015</v>
      </c>
      <c r="L2358" s="269" t="str">
        <f t="shared" si="144"/>
        <v>05.12.2015</v>
      </c>
      <c r="M2358">
        <v>2358</v>
      </c>
      <c r="N2358" s="272" t="s">
        <v>973</v>
      </c>
      <c r="O2358">
        <v>2358</v>
      </c>
      <c r="P2358" s="266">
        <f t="shared" si="146"/>
        <v>42343</v>
      </c>
      <c r="Q2358">
        <f t="shared" si="147"/>
        <v>2358</v>
      </c>
    </row>
    <row r="2359" spans="2:17">
      <c r="B2359">
        <f t="shared" si="145"/>
        <v>2359</v>
      </c>
      <c r="C2359" s="266">
        <v>44146</v>
      </c>
      <c r="E2359" s="269">
        <v>44146</v>
      </c>
      <c r="G2359" s="269" t="s">
        <v>516</v>
      </c>
      <c r="H2359" s="275">
        <v>2020</v>
      </c>
      <c r="J2359" s="271">
        <v>2015</v>
      </c>
      <c r="L2359" s="269" t="str">
        <f t="shared" si="144"/>
        <v>11.11.2015</v>
      </c>
      <c r="M2359">
        <v>2359</v>
      </c>
      <c r="N2359" s="272" t="s">
        <v>1133</v>
      </c>
      <c r="O2359">
        <v>2359</v>
      </c>
      <c r="P2359" s="266">
        <f t="shared" si="146"/>
        <v>42319</v>
      </c>
      <c r="Q2359">
        <f t="shared" si="147"/>
        <v>2359</v>
      </c>
    </row>
    <row r="2360" spans="2:17">
      <c r="B2360">
        <f t="shared" si="145"/>
        <v>2360</v>
      </c>
      <c r="C2360" s="266">
        <v>43422</v>
      </c>
      <c r="E2360" s="269">
        <v>43422</v>
      </c>
      <c r="G2360" s="269" t="s">
        <v>309</v>
      </c>
      <c r="H2360" s="275">
        <v>2018</v>
      </c>
      <c r="J2360" s="271">
        <v>2015</v>
      </c>
      <c r="L2360" s="269" t="str">
        <f t="shared" si="144"/>
        <v>18.11.2015</v>
      </c>
      <c r="M2360">
        <v>2360</v>
      </c>
      <c r="N2360" s="272" t="s">
        <v>786</v>
      </c>
      <c r="O2360">
        <v>2360</v>
      </c>
      <c r="P2360" s="266">
        <f t="shared" si="146"/>
        <v>42326</v>
      </c>
      <c r="Q2360">
        <f t="shared" si="147"/>
        <v>2360</v>
      </c>
    </row>
    <row r="2361" spans="2:17">
      <c r="B2361">
        <f t="shared" si="145"/>
        <v>2361</v>
      </c>
      <c r="C2361" s="266">
        <v>44158</v>
      </c>
      <c r="E2361" s="269">
        <v>44158</v>
      </c>
      <c r="G2361" s="269" t="s">
        <v>292</v>
      </c>
      <c r="H2361" s="275">
        <v>2020</v>
      </c>
      <c r="J2361" s="271">
        <v>2015</v>
      </c>
      <c r="L2361" s="269" t="str">
        <f t="shared" si="144"/>
        <v>23.11.2015</v>
      </c>
      <c r="M2361">
        <v>2361</v>
      </c>
      <c r="N2361" s="272" t="s">
        <v>1006</v>
      </c>
      <c r="O2361">
        <v>2361</v>
      </c>
      <c r="P2361" s="266">
        <f t="shared" si="146"/>
        <v>42331</v>
      </c>
      <c r="Q2361">
        <f t="shared" si="147"/>
        <v>2361</v>
      </c>
    </row>
    <row r="2362" spans="2:17">
      <c r="B2362">
        <f t="shared" si="145"/>
        <v>2362</v>
      </c>
      <c r="C2362" s="266">
        <v>43287</v>
      </c>
      <c r="E2362" s="269">
        <v>43287</v>
      </c>
      <c r="G2362" s="269" t="s">
        <v>446</v>
      </c>
      <c r="H2362" s="275">
        <v>2018</v>
      </c>
      <c r="J2362" s="271">
        <v>2015</v>
      </c>
      <c r="L2362" s="269" t="str">
        <f t="shared" si="144"/>
        <v>06.07.2015</v>
      </c>
      <c r="M2362">
        <v>2362</v>
      </c>
      <c r="N2362" s="272" t="s">
        <v>1242</v>
      </c>
      <c r="O2362">
        <v>2362</v>
      </c>
      <c r="P2362" s="266">
        <f t="shared" si="146"/>
        <v>42191</v>
      </c>
      <c r="Q2362">
        <f t="shared" si="147"/>
        <v>2362</v>
      </c>
    </row>
    <row r="2363" spans="2:17">
      <c r="B2363">
        <f t="shared" si="145"/>
        <v>2363</v>
      </c>
      <c r="C2363" s="266">
        <v>43582</v>
      </c>
      <c r="E2363" s="269">
        <v>43582</v>
      </c>
      <c r="G2363" s="269" t="s">
        <v>275</v>
      </c>
      <c r="H2363" s="275">
        <v>2019</v>
      </c>
      <c r="J2363" s="271">
        <v>2016</v>
      </c>
      <c r="L2363" s="269" t="str">
        <f t="shared" si="144"/>
        <v>27.04.2016</v>
      </c>
      <c r="M2363">
        <v>2363</v>
      </c>
      <c r="N2363" s="272" t="s">
        <v>612</v>
      </c>
      <c r="O2363">
        <v>2363</v>
      </c>
      <c r="P2363" s="266">
        <f t="shared" si="146"/>
        <v>42487</v>
      </c>
      <c r="Q2363">
        <f t="shared" si="147"/>
        <v>2363</v>
      </c>
    </row>
    <row r="2364" spans="2:17">
      <c r="B2364">
        <f t="shared" si="145"/>
        <v>2364</v>
      </c>
      <c r="C2364" s="266">
        <v>42044</v>
      </c>
      <c r="E2364" s="269">
        <v>42044</v>
      </c>
      <c r="G2364" s="269" t="s">
        <v>373</v>
      </c>
      <c r="H2364" s="275">
        <v>2015</v>
      </c>
      <c r="J2364" s="271">
        <v>2012</v>
      </c>
      <c r="L2364" s="269" t="str">
        <f t="shared" si="144"/>
        <v>09.02.2012</v>
      </c>
      <c r="M2364">
        <v>2364</v>
      </c>
      <c r="N2364" s="272" t="s">
        <v>733</v>
      </c>
      <c r="O2364">
        <v>2364</v>
      </c>
      <c r="P2364" s="266">
        <f t="shared" si="146"/>
        <v>40948</v>
      </c>
      <c r="Q2364">
        <f t="shared" si="147"/>
        <v>2364</v>
      </c>
    </row>
    <row r="2365" spans="2:17">
      <c r="B2365">
        <f t="shared" si="145"/>
        <v>2365</v>
      </c>
      <c r="C2365" s="266">
        <v>41238</v>
      </c>
      <c r="E2365" s="269">
        <v>41238</v>
      </c>
      <c r="G2365" s="269" t="s">
        <v>336</v>
      </c>
      <c r="H2365" s="275">
        <v>2012</v>
      </c>
      <c r="J2365" s="271">
        <v>2009</v>
      </c>
      <c r="L2365" s="269" t="str">
        <f t="shared" si="144"/>
        <v>25.11.2009</v>
      </c>
      <c r="M2365">
        <v>2365</v>
      </c>
      <c r="N2365" s="272" t="s">
        <v>1243</v>
      </c>
      <c r="O2365">
        <v>2365</v>
      </c>
      <c r="P2365" s="266">
        <f t="shared" si="146"/>
        <v>40142</v>
      </c>
      <c r="Q2365">
        <f t="shared" si="147"/>
        <v>2365</v>
      </c>
    </row>
    <row r="2366" spans="2:17">
      <c r="B2366">
        <f t="shared" si="145"/>
        <v>2366</v>
      </c>
      <c r="C2366" s="266">
        <v>43434</v>
      </c>
      <c r="E2366" s="269">
        <v>43434</v>
      </c>
      <c r="G2366" s="269" t="s">
        <v>346</v>
      </c>
      <c r="H2366" s="275">
        <v>2018</v>
      </c>
      <c r="J2366" s="271">
        <v>2015</v>
      </c>
      <c r="L2366" s="269" t="str">
        <f t="shared" si="144"/>
        <v>30.11.2015</v>
      </c>
      <c r="M2366">
        <v>2366</v>
      </c>
      <c r="N2366" s="272" t="s">
        <v>716</v>
      </c>
      <c r="O2366">
        <v>2366</v>
      </c>
      <c r="P2366" s="266">
        <f t="shared" si="146"/>
        <v>42338</v>
      </c>
      <c r="Q2366">
        <f t="shared" si="147"/>
        <v>2366</v>
      </c>
    </row>
    <row r="2367" spans="2:17">
      <c r="B2367">
        <f t="shared" si="145"/>
        <v>2367</v>
      </c>
      <c r="C2367" s="266">
        <v>43445</v>
      </c>
      <c r="E2367" s="269">
        <v>43445</v>
      </c>
      <c r="G2367" s="269" t="s">
        <v>493</v>
      </c>
      <c r="H2367" s="275">
        <v>2018</v>
      </c>
      <c r="J2367" s="271">
        <v>2015</v>
      </c>
      <c r="L2367" s="269" t="str">
        <f t="shared" si="144"/>
        <v>11.12.2015</v>
      </c>
      <c r="M2367">
        <v>2367</v>
      </c>
      <c r="N2367" s="272" t="s">
        <v>1244</v>
      </c>
      <c r="O2367">
        <v>2367</v>
      </c>
      <c r="P2367" s="266">
        <f t="shared" si="146"/>
        <v>42349</v>
      </c>
      <c r="Q2367">
        <f t="shared" si="147"/>
        <v>2367</v>
      </c>
    </row>
    <row r="2368" spans="2:17">
      <c r="B2368">
        <f t="shared" si="145"/>
        <v>2368</v>
      </c>
      <c r="C2368" s="266"/>
      <c r="E2368" s="269"/>
      <c r="G2368" s="269"/>
      <c r="H2368" s="275"/>
      <c r="J2368" s="271"/>
      <c r="L2368" s="269" t="str">
        <f t="shared" si="144"/>
        <v/>
      </c>
      <c r="M2368">
        <v>2368</v>
      </c>
      <c r="N2368" s="272" t="s">
        <v>170</v>
      </c>
      <c r="O2368">
        <v>2368</v>
      </c>
      <c r="P2368" s="266"/>
      <c r="Q2368">
        <f t="shared" si="147"/>
        <v>2368</v>
      </c>
    </row>
    <row r="2369" spans="2:17">
      <c r="B2369">
        <f t="shared" si="145"/>
        <v>2369</v>
      </c>
      <c r="C2369" s="266">
        <v>43476</v>
      </c>
      <c r="E2369" s="269">
        <v>43476</v>
      </c>
      <c r="G2369" s="269" t="s">
        <v>234</v>
      </c>
      <c r="H2369" s="275">
        <v>2019</v>
      </c>
      <c r="J2369" s="271">
        <v>2016</v>
      </c>
      <c r="L2369" s="269" t="str">
        <f t="shared" si="144"/>
        <v>11.01.2016</v>
      </c>
      <c r="M2369">
        <v>2369</v>
      </c>
      <c r="N2369" s="272" t="s">
        <v>805</v>
      </c>
      <c r="O2369">
        <v>2369</v>
      </c>
      <c r="P2369" s="266">
        <f t="shared" si="146"/>
        <v>42380</v>
      </c>
      <c r="Q2369">
        <f t="shared" si="147"/>
        <v>2369</v>
      </c>
    </row>
    <row r="2370" spans="2:17">
      <c r="B2370">
        <f t="shared" si="145"/>
        <v>2370</v>
      </c>
      <c r="C2370" s="266">
        <v>42863</v>
      </c>
      <c r="E2370" s="269">
        <v>42863</v>
      </c>
      <c r="G2370" s="269" t="s">
        <v>449</v>
      </c>
      <c r="H2370" s="275">
        <v>2017</v>
      </c>
      <c r="J2370" s="271">
        <v>2014</v>
      </c>
      <c r="L2370" s="269" t="str">
        <f t="shared" ref="L2370:L2433" si="148">CONCATENATE(G2370,J2370)</f>
        <v>08.05.2014</v>
      </c>
      <c r="M2370">
        <v>2370</v>
      </c>
      <c r="N2370" s="272" t="s">
        <v>865</v>
      </c>
      <c r="O2370">
        <v>2370</v>
      </c>
      <c r="P2370" s="266">
        <f t="shared" ref="P2370:P2433" si="149">VALUE(N2370)</f>
        <v>41767</v>
      </c>
      <c r="Q2370">
        <f t="shared" si="147"/>
        <v>2370</v>
      </c>
    </row>
    <row r="2371" spans="2:17">
      <c r="B2371">
        <f t="shared" ref="B2371:B2434" si="150">B2370+1</f>
        <v>2371</v>
      </c>
      <c r="C2371" s="266">
        <v>42473</v>
      </c>
      <c r="E2371" s="269">
        <v>42473</v>
      </c>
      <c r="G2371" s="269" t="s">
        <v>481</v>
      </c>
      <c r="H2371" s="275">
        <v>2016</v>
      </c>
      <c r="J2371" s="271">
        <v>2013</v>
      </c>
      <c r="L2371" s="269" t="str">
        <f t="shared" si="148"/>
        <v>13.04.2013</v>
      </c>
      <c r="M2371">
        <v>2371</v>
      </c>
      <c r="N2371" s="272" t="s">
        <v>1245</v>
      </c>
      <c r="O2371">
        <v>2371</v>
      </c>
      <c r="P2371" s="266">
        <f t="shared" si="149"/>
        <v>41377</v>
      </c>
      <c r="Q2371">
        <f t="shared" ref="Q2371:Q2434" si="151">Q2370+1</f>
        <v>2371</v>
      </c>
    </row>
    <row r="2372" spans="2:17">
      <c r="B2372">
        <f t="shared" si="150"/>
        <v>2372</v>
      </c>
      <c r="C2372" s="266">
        <v>41691</v>
      </c>
      <c r="E2372" s="269">
        <v>41691</v>
      </c>
      <c r="G2372" s="269" t="s">
        <v>187</v>
      </c>
      <c r="H2372" s="275">
        <v>2014</v>
      </c>
      <c r="J2372" s="271">
        <v>2011</v>
      </c>
      <c r="L2372" s="269" t="str">
        <f t="shared" si="148"/>
        <v>21.02.2011</v>
      </c>
      <c r="M2372">
        <v>2372</v>
      </c>
      <c r="N2372" s="272" t="s">
        <v>1246</v>
      </c>
      <c r="O2372">
        <v>2372</v>
      </c>
      <c r="P2372" s="266">
        <f t="shared" si="149"/>
        <v>40595</v>
      </c>
      <c r="Q2372">
        <f t="shared" si="151"/>
        <v>2372</v>
      </c>
    </row>
    <row r="2373" spans="2:17">
      <c r="B2373">
        <f t="shared" si="150"/>
        <v>2373</v>
      </c>
      <c r="C2373" s="266">
        <v>43392</v>
      </c>
      <c r="E2373" s="269">
        <v>43392</v>
      </c>
      <c r="G2373" s="269" t="s">
        <v>189</v>
      </c>
      <c r="H2373" s="275">
        <v>2018</v>
      </c>
      <c r="J2373" s="271">
        <v>2015</v>
      </c>
      <c r="L2373" s="269" t="str">
        <f t="shared" si="148"/>
        <v>19.10.2015</v>
      </c>
      <c r="M2373">
        <v>2373</v>
      </c>
      <c r="N2373" s="272" t="s">
        <v>602</v>
      </c>
      <c r="O2373">
        <v>2373</v>
      </c>
      <c r="P2373" s="266">
        <f t="shared" si="149"/>
        <v>42296</v>
      </c>
      <c r="Q2373">
        <f t="shared" si="151"/>
        <v>2373</v>
      </c>
    </row>
    <row r="2374" spans="2:17">
      <c r="B2374">
        <f t="shared" si="150"/>
        <v>2374</v>
      </c>
      <c r="C2374" s="266">
        <v>43547</v>
      </c>
      <c r="E2374" s="269">
        <v>43547</v>
      </c>
      <c r="G2374" s="269" t="s">
        <v>528</v>
      </c>
      <c r="H2374" s="275">
        <v>2019</v>
      </c>
      <c r="J2374" s="271">
        <v>2016</v>
      </c>
      <c r="L2374" s="269" t="str">
        <f t="shared" si="148"/>
        <v>23.03.2016</v>
      </c>
      <c r="M2374">
        <v>2374</v>
      </c>
      <c r="N2374" s="272" t="s">
        <v>1247</v>
      </c>
      <c r="O2374">
        <v>2374</v>
      </c>
      <c r="P2374" s="266">
        <f t="shared" si="149"/>
        <v>42452</v>
      </c>
      <c r="Q2374">
        <f t="shared" si="151"/>
        <v>2374</v>
      </c>
    </row>
    <row r="2375" spans="2:17">
      <c r="B2375">
        <f t="shared" si="150"/>
        <v>2375</v>
      </c>
      <c r="C2375" s="266">
        <v>43555</v>
      </c>
      <c r="E2375" s="269">
        <v>43555</v>
      </c>
      <c r="G2375" s="269" t="s">
        <v>273</v>
      </c>
      <c r="H2375" s="275">
        <v>2019</v>
      </c>
      <c r="J2375" s="271">
        <v>2016</v>
      </c>
      <c r="L2375" s="269" t="str">
        <f t="shared" si="148"/>
        <v>31.03.2016</v>
      </c>
      <c r="M2375">
        <v>2375</v>
      </c>
      <c r="N2375" s="272" t="s">
        <v>610</v>
      </c>
      <c r="O2375">
        <v>2375</v>
      </c>
      <c r="P2375" s="266">
        <f t="shared" si="149"/>
        <v>42460</v>
      </c>
      <c r="Q2375">
        <f t="shared" si="151"/>
        <v>2375</v>
      </c>
    </row>
    <row r="2376" spans="2:17">
      <c r="B2376">
        <f t="shared" si="150"/>
        <v>2376</v>
      </c>
      <c r="C2376" s="266">
        <v>44320</v>
      </c>
      <c r="E2376" s="269">
        <v>44320</v>
      </c>
      <c r="G2376" s="269" t="s">
        <v>205</v>
      </c>
      <c r="H2376" s="275">
        <v>2021</v>
      </c>
      <c r="J2376" s="271">
        <v>2016</v>
      </c>
      <c r="L2376" s="269" t="str">
        <f t="shared" si="148"/>
        <v>04.05.2016</v>
      </c>
      <c r="M2376">
        <v>2376</v>
      </c>
      <c r="N2376" s="272" t="s">
        <v>1560</v>
      </c>
      <c r="O2376">
        <v>2376</v>
      </c>
      <c r="P2376" s="266">
        <f t="shared" si="149"/>
        <v>42494</v>
      </c>
      <c r="Q2376">
        <f t="shared" si="151"/>
        <v>2376</v>
      </c>
    </row>
    <row r="2377" spans="2:17">
      <c r="B2377">
        <f t="shared" si="150"/>
        <v>2377</v>
      </c>
      <c r="C2377" s="266">
        <v>44307</v>
      </c>
      <c r="E2377" s="269">
        <v>44307</v>
      </c>
      <c r="G2377" s="269" t="s">
        <v>297</v>
      </c>
      <c r="H2377" s="275">
        <v>2021</v>
      </c>
      <c r="J2377" s="271">
        <v>2016</v>
      </c>
      <c r="L2377" s="269" t="str">
        <f t="shared" si="148"/>
        <v>21.04.2016</v>
      </c>
      <c r="M2377">
        <v>2377</v>
      </c>
      <c r="N2377" s="272" t="s">
        <v>652</v>
      </c>
      <c r="O2377">
        <v>2377</v>
      </c>
      <c r="P2377" s="266">
        <f t="shared" si="149"/>
        <v>42481</v>
      </c>
      <c r="Q2377">
        <f t="shared" si="151"/>
        <v>2377</v>
      </c>
    </row>
    <row r="2378" spans="2:17">
      <c r="B2378">
        <f t="shared" si="150"/>
        <v>2378</v>
      </c>
      <c r="C2378" s="266">
        <v>43611</v>
      </c>
      <c r="E2378" s="269">
        <v>43611</v>
      </c>
      <c r="G2378" s="269" t="s">
        <v>455</v>
      </c>
      <c r="H2378" s="275">
        <v>2019</v>
      </c>
      <c r="J2378" s="271">
        <v>2016</v>
      </c>
      <c r="L2378" s="269" t="str">
        <f t="shared" si="148"/>
        <v>26.05.2016</v>
      </c>
      <c r="M2378">
        <v>2378</v>
      </c>
      <c r="N2378" s="272" t="s">
        <v>1010</v>
      </c>
      <c r="O2378">
        <v>2378</v>
      </c>
      <c r="P2378" s="266">
        <f t="shared" si="149"/>
        <v>42516</v>
      </c>
      <c r="Q2378">
        <f t="shared" si="151"/>
        <v>2378</v>
      </c>
    </row>
    <row r="2379" spans="2:17">
      <c r="B2379">
        <f t="shared" si="150"/>
        <v>2379</v>
      </c>
      <c r="C2379" s="266">
        <v>43660</v>
      </c>
      <c r="E2379" s="269">
        <v>43660</v>
      </c>
      <c r="G2379" s="269" t="s">
        <v>323</v>
      </c>
      <c r="H2379" s="275">
        <v>2019</v>
      </c>
      <c r="J2379" s="271">
        <v>2016</v>
      </c>
      <c r="L2379" s="269" t="str">
        <f t="shared" si="148"/>
        <v>14.07.2016</v>
      </c>
      <c r="M2379">
        <v>2379</v>
      </c>
      <c r="N2379" s="272" t="s">
        <v>1248</v>
      </c>
      <c r="O2379">
        <v>2379</v>
      </c>
      <c r="P2379" s="266">
        <f t="shared" si="149"/>
        <v>42565</v>
      </c>
      <c r="Q2379">
        <f t="shared" si="151"/>
        <v>2379</v>
      </c>
    </row>
    <row r="2380" spans="2:17">
      <c r="B2380">
        <f t="shared" si="150"/>
        <v>2380</v>
      </c>
      <c r="C2380" s="266">
        <v>43667</v>
      </c>
      <c r="E2380" s="269">
        <v>43667</v>
      </c>
      <c r="G2380" s="269" t="s">
        <v>298</v>
      </c>
      <c r="H2380" s="275">
        <v>2019</v>
      </c>
      <c r="J2380" s="271">
        <v>2016</v>
      </c>
      <c r="L2380" s="269" t="str">
        <f t="shared" si="148"/>
        <v>21.07.2016</v>
      </c>
      <c r="M2380">
        <v>2380</v>
      </c>
      <c r="N2380" s="272" t="s">
        <v>1034</v>
      </c>
      <c r="O2380">
        <v>2380</v>
      </c>
      <c r="P2380" s="266">
        <f t="shared" si="149"/>
        <v>42572</v>
      </c>
      <c r="Q2380">
        <f t="shared" si="151"/>
        <v>2380</v>
      </c>
    </row>
    <row r="2381" spans="2:17">
      <c r="B2381">
        <f t="shared" si="150"/>
        <v>2381</v>
      </c>
      <c r="C2381" s="266">
        <v>43672</v>
      </c>
      <c r="E2381" s="269">
        <v>43672</v>
      </c>
      <c r="G2381" s="269" t="s">
        <v>514</v>
      </c>
      <c r="H2381" s="275">
        <v>2019</v>
      </c>
      <c r="J2381" s="271">
        <v>2016</v>
      </c>
      <c r="L2381" s="269" t="str">
        <f t="shared" si="148"/>
        <v>26.07.2016</v>
      </c>
      <c r="M2381">
        <v>2381</v>
      </c>
      <c r="N2381" s="272" t="s">
        <v>1104</v>
      </c>
      <c r="O2381">
        <v>2381</v>
      </c>
      <c r="P2381" s="266">
        <f t="shared" si="149"/>
        <v>42577</v>
      </c>
      <c r="Q2381">
        <f t="shared" si="151"/>
        <v>2381</v>
      </c>
    </row>
    <row r="2382" spans="2:17">
      <c r="B2382">
        <f t="shared" si="150"/>
        <v>2382</v>
      </c>
      <c r="C2382" s="266">
        <v>43672</v>
      </c>
      <c r="E2382" s="269">
        <v>43672</v>
      </c>
      <c r="G2382" s="269" t="s">
        <v>514</v>
      </c>
      <c r="H2382" s="275">
        <v>2019</v>
      </c>
      <c r="J2382" s="271">
        <v>2016</v>
      </c>
      <c r="L2382" s="269" t="str">
        <f t="shared" si="148"/>
        <v>26.07.2016</v>
      </c>
      <c r="M2382">
        <v>2382</v>
      </c>
      <c r="N2382" s="272" t="s">
        <v>1104</v>
      </c>
      <c r="O2382">
        <v>2382</v>
      </c>
      <c r="P2382" s="266">
        <f t="shared" si="149"/>
        <v>42577</v>
      </c>
      <c r="Q2382">
        <f t="shared" si="151"/>
        <v>2382</v>
      </c>
    </row>
    <row r="2383" spans="2:17">
      <c r="B2383">
        <f t="shared" si="150"/>
        <v>2383</v>
      </c>
      <c r="C2383" s="266">
        <v>43693</v>
      </c>
      <c r="E2383" s="269">
        <v>43693</v>
      </c>
      <c r="G2383" s="269" t="s">
        <v>277</v>
      </c>
      <c r="H2383" s="275">
        <v>2019</v>
      </c>
      <c r="J2383" s="271">
        <v>2016</v>
      </c>
      <c r="L2383" s="269" t="str">
        <f t="shared" si="148"/>
        <v>16.08.2016</v>
      </c>
      <c r="M2383">
        <v>2383</v>
      </c>
      <c r="N2383" s="272" t="s">
        <v>614</v>
      </c>
      <c r="O2383">
        <v>2383</v>
      </c>
      <c r="P2383" s="266">
        <f t="shared" si="149"/>
        <v>42598</v>
      </c>
      <c r="Q2383">
        <f t="shared" si="151"/>
        <v>2383</v>
      </c>
    </row>
    <row r="2384" spans="2:17">
      <c r="B2384">
        <f t="shared" si="150"/>
        <v>2384</v>
      </c>
      <c r="C2384" s="266">
        <v>44462</v>
      </c>
      <c r="E2384" s="269">
        <v>44462</v>
      </c>
      <c r="G2384" s="269" t="s">
        <v>201</v>
      </c>
      <c r="H2384" s="275">
        <v>2021</v>
      </c>
      <c r="J2384" s="271">
        <v>2016</v>
      </c>
      <c r="L2384" s="269" t="str">
        <f t="shared" si="148"/>
        <v>23.09.2016</v>
      </c>
      <c r="M2384">
        <v>2384</v>
      </c>
      <c r="N2384" s="272" t="s">
        <v>717</v>
      </c>
      <c r="O2384">
        <v>2384</v>
      </c>
      <c r="P2384" s="266">
        <f t="shared" si="149"/>
        <v>42636</v>
      </c>
      <c r="Q2384">
        <f t="shared" si="151"/>
        <v>2384</v>
      </c>
    </row>
    <row r="2385" spans="2:17">
      <c r="B2385">
        <f t="shared" si="150"/>
        <v>2385</v>
      </c>
      <c r="C2385" s="266">
        <v>43728</v>
      </c>
      <c r="E2385" s="269">
        <v>43728</v>
      </c>
      <c r="G2385" s="269" t="s">
        <v>280</v>
      </c>
      <c r="H2385" s="275">
        <v>2019</v>
      </c>
      <c r="J2385" s="271">
        <v>2016</v>
      </c>
      <c r="L2385" s="269" t="str">
        <f t="shared" si="148"/>
        <v>20.09.2016</v>
      </c>
      <c r="M2385">
        <v>2385</v>
      </c>
      <c r="N2385" s="272" t="s">
        <v>618</v>
      </c>
      <c r="O2385">
        <v>2385</v>
      </c>
      <c r="P2385" s="266">
        <f t="shared" si="149"/>
        <v>42633</v>
      </c>
      <c r="Q2385">
        <f t="shared" si="151"/>
        <v>2385</v>
      </c>
    </row>
    <row r="2386" spans="2:17">
      <c r="B2386">
        <f t="shared" si="150"/>
        <v>2386</v>
      </c>
      <c r="C2386" s="266">
        <v>44375</v>
      </c>
      <c r="E2386" s="269">
        <v>44375</v>
      </c>
      <c r="G2386" s="269" t="s">
        <v>342</v>
      </c>
      <c r="H2386" s="275">
        <v>2021</v>
      </c>
      <c r="J2386" s="271">
        <v>2016</v>
      </c>
      <c r="L2386" s="269" t="str">
        <f t="shared" si="148"/>
        <v>28.06.2016</v>
      </c>
      <c r="M2386">
        <v>2386</v>
      </c>
      <c r="N2386" s="272" t="s">
        <v>695</v>
      </c>
      <c r="O2386">
        <v>2386</v>
      </c>
      <c r="P2386" s="266">
        <f t="shared" si="149"/>
        <v>42549</v>
      </c>
      <c r="Q2386">
        <f t="shared" si="151"/>
        <v>2386</v>
      </c>
    </row>
    <row r="2387" spans="2:17">
      <c r="B2387">
        <f t="shared" si="150"/>
        <v>2387</v>
      </c>
      <c r="C2387" s="266">
        <v>44494</v>
      </c>
      <c r="E2387" s="269">
        <v>44494</v>
      </c>
      <c r="G2387" s="269" t="s">
        <v>232</v>
      </c>
      <c r="H2387" s="275">
        <v>2021</v>
      </c>
      <c r="J2387" s="271">
        <v>2016</v>
      </c>
      <c r="L2387" s="269" t="str">
        <f t="shared" si="148"/>
        <v>25.10.2016</v>
      </c>
      <c r="M2387">
        <v>2387</v>
      </c>
      <c r="N2387" s="272" t="s">
        <v>564</v>
      </c>
      <c r="O2387">
        <v>2387</v>
      </c>
      <c r="P2387" s="266">
        <f t="shared" si="149"/>
        <v>42668</v>
      </c>
      <c r="Q2387">
        <f t="shared" si="151"/>
        <v>2387</v>
      </c>
    </row>
    <row r="2388" spans="2:17">
      <c r="B2388">
        <f t="shared" si="150"/>
        <v>2388</v>
      </c>
      <c r="C2388" s="266">
        <v>44494</v>
      </c>
      <c r="E2388" s="269">
        <v>44494</v>
      </c>
      <c r="G2388" s="269" t="s">
        <v>232</v>
      </c>
      <c r="H2388" s="275">
        <v>2021</v>
      </c>
      <c r="J2388" s="271">
        <v>2016</v>
      </c>
      <c r="L2388" s="269" t="str">
        <f t="shared" si="148"/>
        <v>25.10.2016</v>
      </c>
      <c r="M2388">
        <v>2388</v>
      </c>
      <c r="N2388" s="272" t="s">
        <v>564</v>
      </c>
      <c r="O2388">
        <v>2388</v>
      </c>
      <c r="P2388" s="266">
        <f t="shared" si="149"/>
        <v>42668</v>
      </c>
      <c r="Q2388">
        <f t="shared" si="151"/>
        <v>2388</v>
      </c>
    </row>
    <row r="2389" spans="2:17">
      <c r="B2389">
        <f t="shared" si="150"/>
        <v>2389</v>
      </c>
      <c r="C2389" s="266">
        <v>43764</v>
      </c>
      <c r="E2389" s="269">
        <v>43764</v>
      </c>
      <c r="G2389" s="269" t="s">
        <v>483</v>
      </c>
      <c r="H2389" s="275">
        <v>2019</v>
      </c>
      <c r="J2389" s="271">
        <v>2016</v>
      </c>
      <c r="L2389" s="269" t="str">
        <f t="shared" si="148"/>
        <v>26.10.2016</v>
      </c>
      <c r="M2389">
        <v>2389</v>
      </c>
      <c r="N2389" s="272" t="s">
        <v>985</v>
      </c>
      <c r="O2389">
        <v>2389</v>
      </c>
      <c r="P2389" s="266">
        <f t="shared" si="149"/>
        <v>42669</v>
      </c>
      <c r="Q2389">
        <f t="shared" si="151"/>
        <v>2389</v>
      </c>
    </row>
    <row r="2390" spans="2:17">
      <c r="B2390">
        <f t="shared" si="150"/>
        <v>2390</v>
      </c>
      <c r="C2390" s="266">
        <v>43764</v>
      </c>
      <c r="E2390" s="269">
        <v>43764</v>
      </c>
      <c r="G2390" s="269" t="s">
        <v>483</v>
      </c>
      <c r="H2390" s="275">
        <v>2019</v>
      </c>
      <c r="J2390" s="271">
        <v>2016</v>
      </c>
      <c r="L2390" s="269" t="str">
        <f t="shared" si="148"/>
        <v>26.10.2016</v>
      </c>
      <c r="M2390">
        <v>2390</v>
      </c>
      <c r="N2390" s="272" t="s">
        <v>985</v>
      </c>
      <c r="O2390">
        <v>2390</v>
      </c>
      <c r="P2390" s="266">
        <f t="shared" si="149"/>
        <v>42669</v>
      </c>
      <c r="Q2390">
        <f t="shared" si="151"/>
        <v>2390</v>
      </c>
    </row>
    <row r="2391" spans="2:17">
      <c r="B2391">
        <f t="shared" si="150"/>
        <v>2391</v>
      </c>
      <c r="C2391" s="266">
        <v>44500</v>
      </c>
      <c r="E2391" s="269">
        <v>44500</v>
      </c>
      <c r="G2391" s="269" t="s">
        <v>326</v>
      </c>
      <c r="H2391" s="275">
        <v>2021</v>
      </c>
      <c r="J2391" s="271">
        <v>2016</v>
      </c>
      <c r="L2391" s="269" t="str">
        <f t="shared" si="148"/>
        <v>31.10.2016</v>
      </c>
      <c r="M2391">
        <v>2391</v>
      </c>
      <c r="N2391" s="272" t="s">
        <v>1185</v>
      </c>
      <c r="O2391">
        <v>2391</v>
      </c>
      <c r="P2391" s="266">
        <f t="shared" si="149"/>
        <v>42674</v>
      </c>
      <c r="Q2391">
        <f t="shared" si="151"/>
        <v>2391</v>
      </c>
    </row>
    <row r="2392" spans="2:17">
      <c r="B2392">
        <f t="shared" si="150"/>
        <v>2392</v>
      </c>
      <c r="C2392" s="266">
        <v>44518</v>
      </c>
      <c r="E2392" s="269">
        <v>44518</v>
      </c>
      <c r="G2392" s="269" t="s">
        <v>309</v>
      </c>
      <c r="H2392" s="275">
        <v>2021</v>
      </c>
      <c r="J2392" s="271">
        <v>2016</v>
      </c>
      <c r="L2392" s="269" t="str">
        <f t="shared" si="148"/>
        <v>18.11.2016</v>
      </c>
      <c r="M2392">
        <v>2392</v>
      </c>
      <c r="N2392" s="272" t="s">
        <v>876</v>
      </c>
      <c r="O2392">
        <v>2392</v>
      </c>
      <c r="P2392" s="266">
        <f t="shared" si="149"/>
        <v>42692</v>
      </c>
      <c r="Q2392">
        <f t="shared" si="151"/>
        <v>2392</v>
      </c>
    </row>
    <row r="2393" spans="2:17">
      <c r="B2393">
        <f t="shared" si="150"/>
        <v>2393</v>
      </c>
      <c r="C2393" s="266">
        <v>43798</v>
      </c>
      <c r="E2393" s="269">
        <v>43798</v>
      </c>
      <c r="G2393" s="269" t="s">
        <v>231</v>
      </c>
      <c r="H2393" s="275">
        <v>2019</v>
      </c>
      <c r="J2393" s="271">
        <v>2016</v>
      </c>
      <c r="L2393" s="269" t="str">
        <f t="shared" si="148"/>
        <v>29.11.2016</v>
      </c>
      <c r="M2393">
        <v>2393</v>
      </c>
      <c r="N2393" s="272" t="s">
        <v>688</v>
      </c>
      <c r="O2393">
        <v>2393</v>
      </c>
      <c r="P2393" s="266">
        <f t="shared" si="149"/>
        <v>42703</v>
      </c>
      <c r="Q2393">
        <f t="shared" si="151"/>
        <v>2393</v>
      </c>
    </row>
    <row r="2394" spans="2:17">
      <c r="B2394">
        <f t="shared" si="150"/>
        <v>2394</v>
      </c>
      <c r="C2394" s="266"/>
      <c r="E2394" s="269"/>
      <c r="G2394" s="269"/>
      <c r="H2394" s="275"/>
      <c r="J2394" s="271"/>
      <c r="L2394" s="269" t="str">
        <f t="shared" si="148"/>
        <v/>
      </c>
      <c r="M2394">
        <v>2394</v>
      </c>
      <c r="N2394" s="272" t="s">
        <v>170</v>
      </c>
      <c r="O2394">
        <v>2394</v>
      </c>
      <c r="P2394" s="266"/>
      <c r="Q2394">
        <f t="shared" si="151"/>
        <v>2394</v>
      </c>
    </row>
    <row r="2395" spans="2:17">
      <c r="B2395">
        <f t="shared" si="150"/>
        <v>2395</v>
      </c>
      <c r="C2395" s="266">
        <v>44544</v>
      </c>
      <c r="E2395" s="269">
        <v>44544</v>
      </c>
      <c r="G2395" s="269" t="s">
        <v>510</v>
      </c>
      <c r="H2395" s="275">
        <v>2021</v>
      </c>
      <c r="J2395" s="271">
        <v>2016</v>
      </c>
      <c r="L2395" s="269" t="str">
        <f t="shared" si="148"/>
        <v>14.12.2016</v>
      </c>
      <c r="M2395">
        <v>2395</v>
      </c>
      <c r="N2395" s="272" t="s">
        <v>1075</v>
      </c>
      <c r="O2395">
        <v>2395</v>
      </c>
      <c r="P2395" s="266">
        <f t="shared" si="149"/>
        <v>42718</v>
      </c>
      <c r="Q2395">
        <f t="shared" si="151"/>
        <v>2395</v>
      </c>
    </row>
    <row r="2396" spans="2:17">
      <c r="B2396">
        <f t="shared" si="150"/>
        <v>2396</v>
      </c>
      <c r="C2396" s="266">
        <v>43752</v>
      </c>
      <c r="E2396" s="269">
        <v>43752</v>
      </c>
      <c r="G2396" s="269" t="s">
        <v>375</v>
      </c>
      <c r="H2396" s="275">
        <v>2019</v>
      </c>
      <c r="J2396" s="271">
        <v>2016</v>
      </c>
      <c r="L2396" s="269" t="str">
        <f t="shared" si="148"/>
        <v>14.10.2016</v>
      </c>
      <c r="M2396">
        <v>2396</v>
      </c>
      <c r="N2396" s="272" t="s">
        <v>1249</v>
      </c>
      <c r="O2396">
        <v>2396</v>
      </c>
      <c r="P2396" s="266">
        <f t="shared" si="149"/>
        <v>42657</v>
      </c>
      <c r="Q2396">
        <f t="shared" si="151"/>
        <v>2396</v>
      </c>
    </row>
    <row r="2397" spans="2:17">
      <c r="B2397">
        <f t="shared" si="150"/>
        <v>2397</v>
      </c>
      <c r="C2397" s="266">
        <v>44486</v>
      </c>
      <c r="E2397" s="269">
        <v>44486</v>
      </c>
      <c r="G2397" s="269" t="s">
        <v>377</v>
      </c>
      <c r="H2397" s="275">
        <v>2021</v>
      </c>
      <c r="J2397" s="271">
        <v>2016</v>
      </c>
      <c r="L2397" s="269" t="str">
        <f t="shared" si="148"/>
        <v>17.10.2016</v>
      </c>
      <c r="M2397">
        <v>2397</v>
      </c>
      <c r="N2397" s="272" t="s">
        <v>738</v>
      </c>
      <c r="O2397">
        <v>2397</v>
      </c>
      <c r="P2397" s="266">
        <f t="shared" si="149"/>
        <v>42660</v>
      </c>
      <c r="Q2397">
        <f t="shared" si="151"/>
        <v>2397</v>
      </c>
    </row>
    <row r="2398" spans="2:17">
      <c r="B2398">
        <f t="shared" si="150"/>
        <v>2398</v>
      </c>
      <c r="C2398" s="266">
        <v>44546</v>
      </c>
      <c r="E2398" s="269">
        <v>44546</v>
      </c>
      <c r="G2398" s="269" t="s">
        <v>209</v>
      </c>
      <c r="H2398" s="275">
        <v>2021</v>
      </c>
      <c r="J2398" s="271">
        <v>2016</v>
      </c>
      <c r="L2398" s="269" t="str">
        <f t="shared" si="148"/>
        <v>16.12.2016</v>
      </c>
      <c r="M2398">
        <v>2398</v>
      </c>
      <c r="N2398" s="272" t="s">
        <v>1108</v>
      </c>
      <c r="O2398">
        <v>2398</v>
      </c>
      <c r="P2398" s="266">
        <f t="shared" si="149"/>
        <v>42720</v>
      </c>
      <c r="Q2398">
        <f t="shared" si="151"/>
        <v>2398</v>
      </c>
    </row>
    <row r="2399" spans="2:17">
      <c r="B2399">
        <f t="shared" si="150"/>
        <v>2399</v>
      </c>
      <c r="C2399" s="266">
        <v>43819</v>
      </c>
      <c r="E2399" s="269">
        <v>43819</v>
      </c>
      <c r="G2399" s="269" t="s">
        <v>211</v>
      </c>
      <c r="H2399" s="275">
        <v>2019</v>
      </c>
      <c r="J2399" s="271">
        <v>2016</v>
      </c>
      <c r="L2399" s="269" t="str">
        <f t="shared" si="148"/>
        <v>20.12.2016</v>
      </c>
      <c r="M2399">
        <v>2399</v>
      </c>
      <c r="N2399" s="272" t="s">
        <v>1250</v>
      </c>
      <c r="O2399">
        <v>2399</v>
      </c>
      <c r="P2399" s="266">
        <f t="shared" si="149"/>
        <v>42724</v>
      </c>
      <c r="Q2399">
        <f t="shared" si="151"/>
        <v>2399</v>
      </c>
    </row>
    <row r="2400" spans="2:17">
      <c r="B2400">
        <f t="shared" si="150"/>
        <v>2400</v>
      </c>
      <c r="C2400" s="266"/>
      <c r="E2400" s="269"/>
      <c r="G2400" s="269"/>
      <c r="H2400" s="275"/>
      <c r="J2400" s="271"/>
      <c r="L2400" s="269" t="str">
        <f t="shared" si="148"/>
        <v/>
      </c>
      <c r="M2400">
        <v>2400</v>
      </c>
      <c r="N2400" s="272" t="s">
        <v>170</v>
      </c>
      <c r="O2400">
        <v>2400</v>
      </c>
      <c r="P2400" s="266"/>
      <c r="Q2400">
        <f t="shared" si="151"/>
        <v>2400</v>
      </c>
    </row>
    <row r="2401" spans="2:17">
      <c r="B2401">
        <f t="shared" si="150"/>
        <v>2401</v>
      </c>
      <c r="C2401" s="267"/>
      <c r="E2401" s="268"/>
      <c r="G2401" s="268"/>
      <c r="H2401" s="275"/>
      <c r="J2401" s="271"/>
      <c r="L2401" s="269" t="str">
        <f t="shared" si="148"/>
        <v/>
      </c>
      <c r="M2401">
        <v>2401</v>
      </c>
      <c r="N2401" s="273" t="s">
        <v>170</v>
      </c>
      <c r="O2401">
        <v>2401</v>
      </c>
      <c r="P2401" s="266"/>
      <c r="Q2401">
        <f t="shared" si="151"/>
        <v>2401</v>
      </c>
    </row>
    <row r="2402" spans="2:17">
      <c r="B2402">
        <f t="shared" si="150"/>
        <v>2402</v>
      </c>
      <c r="C2402" s="266"/>
      <c r="E2402" s="269"/>
      <c r="G2402" s="269"/>
      <c r="H2402" s="275"/>
      <c r="J2402" s="271"/>
      <c r="L2402" s="269" t="str">
        <f t="shared" si="148"/>
        <v/>
      </c>
      <c r="M2402">
        <v>2402</v>
      </c>
      <c r="N2402" s="272" t="s">
        <v>170</v>
      </c>
      <c r="O2402">
        <v>2402</v>
      </c>
      <c r="P2402" s="266"/>
      <c r="Q2402">
        <f t="shared" si="151"/>
        <v>2402</v>
      </c>
    </row>
    <row r="2403" spans="2:17">
      <c r="B2403">
        <f t="shared" si="150"/>
        <v>2403</v>
      </c>
      <c r="C2403" s="266">
        <v>43251</v>
      </c>
      <c r="E2403" s="269">
        <v>43251</v>
      </c>
      <c r="G2403" s="269" t="s">
        <v>270</v>
      </c>
      <c r="H2403" s="275">
        <v>2018</v>
      </c>
      <c r="J2403" s="271">
        <v>2013</v>
      </c>
      <c r="L2403" s="269" t="str">
        <f t="shared" si="148"/>
        <v>31.05.2013</v>
      </c>
      <c r="M2403">
        <v>2403</v>
      </c>
      <c r="N2403" s="272" t="s">
        <v>1251</v>
      </c>
      <c r="O2403">
        <v>2403</v>
      </c>
      <c r="P2403" s="266">
        <f t="shared" si="149"/>
        <v>41425</v>
      </c>
      <c r="Q2403">
        <f t="shared" si="151"/>
        <v>2403</v>
      </c>
    </row>
    <row r="2404" spans="2:17">
      <c r="B2404">
        <f t="shared" si="150"/>
        <v>2404</v>
      </c>
      <c r="C2404" s="266">
        <v>42663</v>
      </c>
      <c r="E2404" s="269">
        <v>42663</v>
      </c>
      <c r="G2404" s="269" t="s">
        <v>282</v>
      </c>
      <c r="H2404" s="275">
        <v>2016</v>
      </c>
      <c r="J2404" s="271">
        <v>2011</v>
      </c>
      <c r="L2404" s="269" t="str">
        <f t="shared" si="148"/>
        <v>20.10.2011</v>
      </c>
      <c r="M2404">
        <v>2404</v>
      </c>
      <c r="N2404" s="272" t="s">
        <v>775</v>
      </c>
      <c r="O2404">
        <v>2404</v>
      </c>
      <c r="P2404" s="266">
        <f t="shared" si="149"/>
        <v>40836</v>
      </c>
      <c r="Q2404">
        <f t="shared" si="151"/>
        <v>2404</v>
      </c>
    </row>
    <row r="2405" spans="2:17">
      <c r="B2405">
        <f t="shared" si="150"/>
        <v>2405</v>
      </c>
      <c r="C2405" s="266">
        <v>43341</v>
      </c>
      <c r="E2405" s="269">
        <v>43341</v>
      </c>
      <c r="G2405" s="269" t="s">
        <v>208</v>
      </c>
      <c r="H2405" s="275">
        <v>2018</v>
      </c>
      <c r="J2405" s="271">
        <v>2015</v>
      </c>
      <c r="L2405" s="269" t="str">
        <f t="shared" si="148"/>
        <v>29.08.2015</v>
      </c>
      <c r="M2405">
        <v>2405</v>
      </c>
      <c r="N2405" s="272" t="s">
        <v>1023</v>
      </c>
      <c r="O2405">
        <v>2405</v>
      </c>
      <c r="P2405" s="266">
        <f t="shared" si="149"/>
        <v>42245</v>
      </c>
      <c r="Q2405">
        <f t="shared" si="151"/>
        <v>2405</v>
      </c>
    </row>
    <row r="2406" spans="2:17">
      <c r="B2406">
        <f t="shared" si="150"/>
        <v>2406</v>
      </c>
      <c r="C2406" s="266">
        <v>42650</v>
      </c>
      <c r="E2406" s="269">
        <v>42650</v>
      </c>
      <c r="G2406" s="269" t="s">
        <v>1298</v>
      </c>
      <c r="H2406" s="275">
        <v>2016</v>
      </c>
      <c r="J2406" s="271">
        <v>2011</v>
      </c>
      <c r="L2406" s="269" t="str">
        <f t="shared" si="148"/>
        <v>07.10.2011</v>
      </c>
      <c r="M2406">
        <v>2406</v>
      </c>
      <c r="N2406" s="272" t="s">
        <v>1565</v>
      </c>
      <c r="O2406">
        <v>2406</v>
      </c>
      <c r="P2406" s="266">
        <f t="shared" si="149"/>
        <v>40823</v>
      </c>
      <c r="Q2406">
        <f t="shared" si="151"/>
        <v>2406</v>
      </c>
    </row>
    <row r="2407" spans="2:17">
      <c r="B2407">
        <f t="shared" si="150"/>
        <v>2407</v>
      </c>
      <c r="C2407" s="266">
        <v>42732</v>
      </c>
      <c r="E2407" s="269">
        <v>42732</v>
      </c>
      <c r="G2407" s="269" t="s">
        <v>290</v>
      </c>
      <c r="H2407" s="275">
        <v>2016</v>
      </c>
      <c r="J2407" s="271">
        <v>2011</v>
      </c>
      <c r="L2407" s="269" t="str">
        <f t="shared" si="148"/>
        <v>28.12.2011</v>
      </c>
      <c r="M2407">
        <v>2407</v>
      </c>
      <c r="N2407" s="272" t="s">
        <v>875</v>
      </c>
      <c r="O2407">
        <v>2407</v>
      </c>
      <c r="P2407" s="266">
        <f t="shared" si="149"/>
        <v>40905</v>
      </c>
      <c r="Q2407">
        <f t="shared" si="151"/>
        <v>2407</v>
      </c>
    </row>
    <row r="2408" spans="2:17">
      <c r="B2408">
        <f t="shared" si="150"/>
        <v>2408</v>
      </c>
      <c r="C2408" s="266"/>
      <c r="E2408" s="269"/>
      <c r="G2408" s="269"/>
      <c r="H2408" s="275"/>
      <c r="J2408" s="271"/>
      <c r="L2408" s="269" t="str">
        <f t="shared" si="148"/>
        <v/>
      </c>
      <c r="M2408">
        <v>2408</v>
      </c>
      <c r="N2408" s="272" t="s">
        <v>170</v>
      </c>
      <c r="O2408">
        <v>2408</v>
      </c>
      <c r="P2408" s="266"/>
      <c r="Q2408">
        <f t="shared" si="151"/>
        <v>2408</v>
      </c>
    </row>
    <row r="2409" spans="2:17">
      <c r="B2409">
        <f t="shared" si="150"/>
        <v>2409</v>
      </c>
      <c r="C2409" s="266">
        <v>43628</v>
      </c>
      <c r="E2409" s="269">
        <v>43628</v>
      </c>
      <c r="G2409" s="269" t="s">
        <v>412</v>
      </c>
      <c r="H2409" s="275">
        <v>2019</v>
      </c>
      <c r="J2409" s="271">
        <v>2014</v>
      </c>
      <c r="L2409" s="269" t="str">
        <f t="shared" si="148"/>
        <v>12.06.2014</v>
      </c>
      <c r="M2409">
        <v>2409</v>
      </c>
      <c r="N2409" s="272" t="s">
        <v>793</v>
      </c>
      <c r="O2409">
        <v>2409</v>
      </c>
      <c r="P2409" s="266">
        <f t="shared" si="149"/>
        <v>41802</v>
      </c>
      <c r="Q2409">
        <f t="shared" si="151"/>
        <v>2409</v>
      </c>
    </row>
    <row r="2410" spans="2:17">
      <c r="B2410">
        <f t="shared" si="150"/>
        <v>2410</v>
      </c>
      <c r="C2410" s="266">
        <v>43628</v>
      </c>
      <c r="E2410" s="269">
        <v>43628</v>
      </c>
      <c r="G2410" s="269" t="s">
        <v>412</v>
      </c>
      <c r="H2410" s="275">
        <v>2019</v>
      </c>
      <c r="J2410" s="271">
        <v>2014</v>
      </c>
      <c r="L2410" s="269" t="str">
        <f t="shared" si="148"/>
        <v>12.06.2014</v>
      </c>
      <c r="M2410">
        <v>2410</v>
      </c>
      <c r="N2410" s="272" t="s">
        <v>793</v>
      </c>
      <c r="O2410">
        <v>2410</v>
      </c>
      <c r="P2410" s="266">
        <f t="shared" si="149"/>
        <v>41802</v>
      </c>
      <c r="Q2410">
        <f t="shared" si="151"/>
        <v>2410</v>
      </c>
    </row>
    <row r="2411" spans="2:17">
      <c r="B2411">
        <f t="shared" si="150"/>
        <v>2411</v>
      </c>
      <c r="C2411" s="266">
        <v>43628</v>
      </c>
      <c r="E2411" s="269">
        <v>43628</v>
      </c>
      <c r="G2411" s="269" t="s">
        <v>412</v>
      </c>
      <c r="H2411" s="275">
        <v>2019</v>
      </c>
      <c r="J2411" s="271">
        <v>2014</v>
      </c>
      <c r="L2411" s="269" t="str">
        <f t="shared" si="148"/>
        <v>12.06.2014</v>
      </c>
      <c r="M2411">
        <v>2411</v>
      </c>
      <c r="N2411" s="272" t="s">
        <v>793</v>
      </c>
      <c r="O2411">
        <v>2411</v>
      </c>
      <c r="P2411" s="266">
        <f t="shared" si="149"/>
        <v>41802</v>
      </c>
      <c r="Q2411">
        <f t="shared" si="151"/>
        <v>2411</v>
      </c>
    </row>
    <row r="2412" spans="2:17">
      <c r="B2412">
        <f t="shared" si="150"/>
        <v>2412</v>
      </c>
      <c r="C2412" s="266">
        <v>43628</v>
      </c>
      <c r="E2412" s="269">
        <v>43628</v>
      </c>
      <c r="G2412" s="269" t="s">
        <v>412</v>
      </c>
      <c r="H2412" s="275">
        <v>2019</v>
      </c>
      <c r="J2412" s="271">
        <v>2014</v>
      </c>
      <c r="L2412" s="269" t="str">
        <f t="shared" si="148"/>
        <v>12.06.2014</v>
      </c>
      <c r="M2412">
        <v>2412</v>
      </c>
      <c r="N2412" s="272" t="s">
        <v>793</v>
      </c>
      <c r="O2412">
        <v>2412</v>
      </c>
      <c r="P2412" s="266">
        <f t="shared" si="149"/>
        <v>41802</v>
      </c>
      <c r="Q2412">
        <f t="shared" si="151"/>
        <v>2412</v>
      </c>
    </row>
    <row r="2413" spans="2:17">
      <c r="B2413">
        <f t="shared" si="150"/>
        <v>2413</v>
      </c>
      <c r="C2413" s="266">
        <v>43628</v>
      </c>
      <c r="E2413" s="269">
        <v>43628</v>
      </c>
      <c r="G2413" s="269" t="s">
        <v>412</v>
      </c>
      <c r="H2413" s="275">
        <v>2019</v>
      </c>
      <c r="J2413" s="271">
        <v>2014</v>
      </c>
      <c r="L2413" s="269" t="str">
        <f t="shared" si="148"/>
        <v>12.06.2014</v>
      </c>
      <c r="M2413">
        <v>2413</v>
      </c>
      <c r="N2413" s="272" t="s">
        <v>793</v>
      </c>
      <c r="O2413">
        <v>2413</v>
      </c>
      <c r="P2413" s="266">
        <f t="shared" si="149"/>
        <v>41802</v>
      </c>
      <c r="Q2413">
        <f t="shared" si="151"/>
        <v>2413</v>
      </c>
    </row>
    <row r="2414" spans="2:17">
      <c r="B2414">
        <f t="shared" si="150"/>
        <v>2414</v>
      </c>
      <c r="C2414" s="266">
        <v>43628</v>
      </c>
      <c r="E2414" s="269">
        <v>43628</v>
      </c>
      <c r="G2414" s="269" t="s">
        <v>412</v>
      </c>
      <c r="H2414" s="275">
        <v>2019</v>
      </c>
      <c r="J2414" s="271">
        <v>2014</v>
      </c>
      <c r="L2414" s="269" t="str">
        <f t="shared" si="148"/>
        <v>12.06.2014</v>
      </c>
      <c r="M2414">
        <v>2414</v>
      </c>
      <c r="N2414" s="272" t="s">
        <v>793</v>
      </c>
      <c r="O2414">
        <v>2414</v>
      </c>
      <c r="P2414" s="266">
        <f t="shared" si="149"/>
        <v>41802</v>
      </c>
      <c r="Q2414">
        <f t="shared" si="151"/>
        <v>2414</v>
      </c>
    </row>
    <row r="2415" spans="2:17">
      <c r="B2415">
        <f t="shared" si="150"/>
        <v>2415</v>
      </c>
      <c r="C2415" s="266">
        <v>43821</v>
      </c>
      <c r="E2415" s="269">
        <v>43821</v>
      </c>
      <c r="G2415" s="269" t="s">
        <v>392</v>
      </c>
      <c r="H2415" s="275">
        <v>2019</v>
      </c>
      <c r="J2415" s="271">
        <v>2014</v>
      </c>
      <c r="L2415" s="269" t="str">
        <f t="shared" si="148"/>
        <v>22.12.2014</v>
      </c>
      <c r="M2415">
        <v>2415</v>
      </c>
      <c r="N2415" s="272" t="s">
        <v>1094</v>
      </c>
      <c r="O2415">
        <v>2415</v>
      </c>
      <c r="P2415" s="266">
        <f t="shared" si="149"/>
        <v>41995</v>
      </c>
      <c r="Q2415">
        <f t="shared" si="151"/>
        <v>2415</v>
      </c>
    </row>
    <row r="2416" spans="2:17">
      <c r="B2416">
        <f t="shared" si="150"/>
        <v>2416</v>
      </c>
      <c r="C2416" s="266">
        <v>43821</v>
      </c>
      <c r="E2416" s="269">
        <v>43821</v>
      </c>
      <c r="G2416" s="269" t="s">
        <v>392</v>
      </c>
      <c r="H2416" s="275">
        <v>2019</v>
      </c>
      <c r="J2416" s="271">
        <v>2014</v>
      </c>
      <c r="L2416" s="269" t="str">
        <f t="shared" si="148"/>
        <v>22.12.2014</v>
      </c>
      <c r="M2416">
        <v>2416</v>
      </c>
      <c r="N2416" s="272" t="s">
        <v>1094</v>
      </c>
      <c r="O2416">
        <v>2416</v>
      </c>
      <c r="P2416" s="266">
        <f t="shared" si="149"/>
        <v>41995</v>
      </c>
      <c r="Q2416">
        <f t="shared" si="151"/>
        <v>2416</v>
      </c>
    </row>
    <row r="2417" spans="2:17">
      <c r="B2417">
        <f t="shared" si="150"/>
        <v>2417</v>
      </c>
      <c r="C2417" s="266">
        <v>43821</v>
      </c>
      <c r="E2417" s="269">
        <v>43821</v>
      </c>
      <c r="G2417" s="269" t="s">
        <v>392</v>
      </c>
      <c r="H2417" s="275">
        <v>2019</v>
      </c>
      <c r="J2417" s="271">
        <v>2014</v>
      </c>
      <c r="L2417" s="269" t="str">
        <f t="shared" si="148"/>
        <v>22.12.2014</v>
      </c>
      <c r="M2417">
        <v>2417</v>
      </c>
      <c r="N2417" s="272" t="s">
        <v>1094</v>
      </c>
      <c r="O2417">
        <v>2417</v>
      </c>
      <c r="P2417" s="266">
        <f t="shared" si="149"/>
        <v>41995</v>
      </c>
      <c r="Q2417">
        <f t="shared" si="151"/>
        <v>2417</v>
      </c>
    </row>
    <row r="2418" spans="2:17">
      <c r="B2418">
        <f t="shared" si="150"/>
        <v>2418</v>
      </c>
      <c r="C2418" s="266"/>
      <c r="E2418" s="269"/>
      <c r="G2418" s="269"/>
      <c r="H2418" s="275"/>
      <c r="J2418" s="271"/>
      <c r="L2418" s="269" t="str">
        <f t="shared" si="148"/>
        <v/>
      </c>
      <c r="M2418">
        <v>2418</v>
      </c>
      <c r="N2418" s="272" t="s">
        <v>170</v>
      </c>
      <c r="O2418">
        <v>2418</v>
      </c>
      <c r="P2418" s="266"/>
      <c r="Q2418">
        <f t="shared" si="151"/>
        <v>2418</v>
      </c>
    </row>
    <row r="2419" spans="2:17">
      <c r="B2419">
        <f t="shared" si="150"/>
        <v>2419</v>
      </c>
      <c r="C2419" s="266">
        <v>44404</v>
      </c>
      <c r="E2419" s="269">
        <v>44404</v>
      </c>
      <c r="G2419" s="269" t="s">
        <v>247</v>
      </c>
      <c r="H2419" s="275">
        <v>2021</v>
      </c>
      <c r="J2419" s="271">
        <v>2016</v>
      </c>
      <c r="L2419" s="269" t="str">
        <f t="shared" si="148"/>
        <v>27.07.2016</v>
      </c>
      <c r="M2419">
        <v>2419</v>
      </c>
      <c r="N2419" s="272" t="s">
        <v>578</v>
      </c>
      <c r="O2419">
        <v>2419</v>
      </c>
      <c r="P2419" s="266">
        <f t="shared" si="149"/>
        <v>42578</v>
      </c>
      <c r="Q2419">
        <f t="shared" si="151"/>
        <v>2419</v>
      </c>
    </row>
    <row r="2420" spans="2:17">
      <c r="B2420">
        <f t="shared" si="150"/>
        <v>2420</v>
      </c>
      <c r="C2420" s="266">
        <v>43112</v>
      </c>
      <c r="E2420" s="269">
        <v>43112</v>
      </c>
      <c r="G2420" s="269" t="s">
        <v>448</v>
      </c>
      <c r="H2420" s="275">
        <v>2018</v>
      </c>
      <c r="J2420" s="271">
        <v>2013</v>
      </c>
      <c r="L2420" s="269" t="str">
        <f t="shared" si="148"/>
        <v>12.01.2013</v>
      </c>
      <c r="M2420">
        <v>2420</v>
      </c>
      <c r="N2420" s="272" t="s">
        <v>1566</v>
      </c>
      <c r="O2420">
        <v>2420</v>
      </c>
      <c r="P2420" s="266">
        <f t="shared" si="149"/>
        <v>41286</v>
      </c>
      <c r="Q2420">
        <f t="shared" si="151"/>
        <v>2420</v>
      </c>
    </row>
    <row r="2421" spans="2:17">
      <c r="B2421">
        <f t="shared" si="150"/>
        <v>2421</v>
      </c>
      <c r="C2421" s="266">
        <v>44088</v>
      </c>
      <c r="E2421" s="269">
        <v>44088</v>
      </c>
      <c r="G2421" s="269" t="s">
        <v>279</v>
      </c>
      <c r="H2421" s="275">
        <v>2020</v>
      </c>
      <c r="J2421" s="271">
        <v>2015</v>
      </c>
      <c r="L2421" s="269" t="str">
        <f t="shared" si="148"/>
        <v>14.09.2015</v>
      </c>
      <c r="M2421">
        <v>2421</v>
      </c>
      <c r="N2421" s="272" t="s">
        <v>833</v>
      </c>
      <c r="O2421">
        <v>2421</v>
      </c>
      <c r="P2421" s="266">
        <f t="shared" si="149"/>
        <v>42261</v>
      </c>
      <c r="Q2421">
        <f t="shared" si="151"/>
        <v>2421</v>
      </c>
    </row>
    <row r="2422" spans="2:17">
      <c r="B2422">
        <f t="shared" si="150"/>
        <v>2422</v>
      </c>
      <c r="C2422" s="266">
        <v>43977</v>
      </c>
      <c r="E2422" s="269">
        <v>43977</v>
      </c>
      <c r="G2422" s="269" t="s">
        <v>455</v>
      </c>
      <c r="H2422" s="275">
        <v>2020</v>
      </c>
      <c r="J2422" s="271">
        <v>2015</v>
      </c>
      <c r="L2422" s="269" t="str">
        <f t="shared" si="148"/>
        <v>26.05.2015</v>
      </c>
      <c r="M2422">
        <v>2422</v>
      </c>
      <c r="N2422" s="272" t="s">
        <v>892</v>
      </c>
      <c r="O2422">
        <v>2422</v>
      </c>
      <c r="P2422" s="266">
        <f t="shared" si="149"/>
        <v>42150</v>
      </c>
      <c r="Q2422">
        <f t="shared" si="151"/>
        <v>2422</v>
      </c>
    </row>
    <row r="2423" spans="2:17">
      <c r="B2423">
        <f t="shared" si="150"/>
        <v>2423</v>
      </c>
      <c r="C2423" s="266">
        <v>43920</v>
      </c>
      <c r="E2423" s="269">
        <v>43920</v>
      </c>
      <c r="G2423" s="269" t="s">
        <v>188</v>
      </c>
      <c r="H2423" s="275">
        <v>2020</v>
      </c>
      <c r="J2423" s="271">
        <v>2015</v>
      </c>
      <c r="L2423" s="269" t="str">
        <f t="shared" si="148"/>
        <v>30.03.2015</v>
      </c>
      <c r="M2423">
        <v>2423</v>
      </c>
      <c r="N2423" s="272" t="s">
        <v>1284</v>
      </c>
      <c r="O2423">
        <v>2423</v>
      </c>
      <c r="P2423" s="266">
        <f t="shared" si="149"/>
        <v>42093</v>
      </c>
      <c r="Q2423">
        <f t="shared" si="151"/>
        <v>2423</v>
      </c>
    </row>
    <row r="2424" spans="2:17">
      <c r="B2424">
        <f t="shared" si="150"/>
        <v>2424</v>
      </c>
      <c r="C2424" s="266">
        <v>42411</v>
      </c>
      <c r="E2424" s="269">
        <v>42411</v>
      </c>
      <c r="G2424" s="269" t="s">
        <v>433</v>
      </c>
      <c r="H2424" s="275">
        <v>2016</v>
      </c>
      <c r="J2424" s="271">
        <v>2011</v>
      </c>
      <c r="L2424" s="269" t="str">
        <f t="shared" si="148"/>
        <v>11.02.2011</v>
      </c>
      <c r="M2424">
        <v>2424</v>
      </c>
      <c r="N2424" s="272" t="s">
        <v>1567</v>
      </c>
      <c r="O2424">
        <v>2424</v>
      </c>
      <c r="P2424" s="266">
        <f t="shared" si="149"/>
        <v>40585</v>
      </c>
      <c r="Q2424">
        <f t="shared" si="151"/>
        <v>2424</v>
      </c>
    </row>
    <row r="2425" spans="2:17">
      <c r="B2425">
        <f t="shared" si="150"/>
        <v>2425</v>
      </c>
      <c r="C2425" s="266">
        <v>43464</v>
      </c>
      <c r="E2425" s="269">
        <v>43464</v>
      </c>
      <c r="G2425" s="269" t="s">
        <v>265</v>
      </c>
      <c r="H2425" s="275">
        <v>2018</v>
      </c>
      <c r="J2425" s="271">
        <v>2013</v>
      </c>
      <c r="L2425" s="269" t="str">
        <f t="shared" si="148"/>
        <v>30.12.2013</v>
      </c>
      <c r="M2425">
        <v>2425</v>
      </c>
      <c r="N2425" s="272" t="s">
        <v>746</v>
      </c>
      <c r="O2425">
        <v>2425</v>
      </c>
      <c r="P2425" s="266">
        <f t="shared" si="149"/>
        <v>41638</v>
      </c>
      <c r="Q2425">
        <f t="shared" si="151"/>
        <v>2425</v>
      </c>
    </row>
    <row r="2426" spans="2:17">
      <c r="B2426">
        <f t="shared" si="150"/>
        <v>2426</v>
      </c>
      <c r="C2426" s="266">
        <v>43899</v>
      </c>
      <c r="E2426" s="269">
        <v>43899</v>
      </c>
      <c r="G2426" s="269" t="s">
        <v>527</v>
      </c>
      <c r="H2426" s="275">
        <v>2020</v>
      </c>
      <c r="J2426" s="271">
        <v>2015</v>
      </c>
      <c r="L2426" s="269" t="str">
        <f t="shared" si="148"/>
        <v>09.03.2015</v>
      </c>
      <c r="M2426">
        <v>2426</v>
      </c>
      <c r="N2426" s="272" t="s">
        <v>1464</v>
      </c>
      <c r="O2426">
        <v>2426</v>
      </c>
      <c r="P2426" s="266">
        <f t="shared" si="149"/>
        <v>42072</v>
      </c>
      <c r="Q2426">
        <f t="shared" si="151"/>
        <v>2426</v>
      </c>
    </row>
    <row r="2427" spans="2:17">
      <c r="B2427">
        <f t="shared" si="150"/>
        <v>2427</v>
      </c>
      <c r="C2427" s="266">
        <v>44465</v>
      </c>
      <c r="E2427" s="269">
        <v>44465</v>
      </c>
      <c r="G2427" s="269" t="s">
        <v>210</v>
      </c>
      <c r="H2427" s="275">
        <v>2021</v>
      </c>
      <c r="J2427" s="271">
        <v>2016</v>
      </c>
      <c r="L2427" s="269" t="str">
        <f t="shared" si="148"/>
        <v>26.09.2016</v>
      </c>
      <c r="M2427">
        <v>2427</v>
      </c>
      <c r="N2427" s="272" t="s">
        <v>619</v>
      </c>
      <c r="O2427">
        <v>2427</v>
      </c>
      <c r="P2427" s="266">
        <f t="shared" si="149"/>
        <v>42639</v>
      </c>
      <c r="Q2427">
        <f t="shared" si="151"/>
        <v>2427</v>
      </c>
    </row>
    <row r="2428" spans="2:17">
      <c r="B2428">
        <f t="shared" si="150"/>
        <v>2428</v>
      </c>
      <c r="C2428" s="266">
        <v>43950</v>
      </c>
      <c r="E2428" s="269">
        <v>43950</v>
      </c>
      <c r="G2428" s="269" t="s">
        <v>331</v>
      </c>
      <c r="H2428" s="275">
        <v>2020</v>
      </c>
      <c r="J2428" s="271">
        <v>2015</v>
      </c>
      <c r="L2428" s="269" t="str">
        <f t="shared" si="148"/>
        <v>29.04.2015</v>
      </c>
      <c r="M2428">
        <v>2428</v>
      </c>
      <c r="N2428" s="272" t="s">
        <v>679</v>
      </c>
      <c r="O2428">
        <v>2428</v>
      </c>
      <c r="P2428" s="266">
        <f t="shared" si="149"/>
        <v>42123</v>
      </c>
      <c r="Q2428">
        <f t="shared" si="151"/>
        <v>2428</v>
      </c>
    </row>
    <row r="2429" spans="2:17">
      <c r="B2429">
        <f t="shared" si="150"/>
        <v>2429</v>
      </c>
      <c r="C2429" s="266">
        <v>43615</v>
      </c>
      <c r="E2429" s="269">
        <v>43615</v>
      </c>
      <c r="G2429" s="269" t="s">
        <v>241</v>
      </c>
      <c r="H2429" s="275">
        <v>2019</v>
      </c>
      <c r="J2429" s="271">
        <v>2014</v>
      </c>
      <c r="L2429" s="269" t="str">
        <f t="shared" si="148"/>
        <v>30.05.2014</v>
      </c>
      <c r="M2429">
        <v>2429</v>
      </c>
      <c r="N2429" s="272" t="s">
        <v>922</v>
      </c>
      <c r="O2429">
        <v>2429</v>
      </c>
      <c r="P2429" s="266">
        <f t="shared" si="149"/>
        <v>41789</v>
      </c>
      <c r="Q2429">
        <f t="shared" si="151"/>
        <v>2429</v>
      </c>
    </row>
    <row r="2430" spans="2:17">
      <c r="B2430">
        <f t="shared" si="150"/>
        <v>2430</v>
      </c>
      <c r="C2430" s="266">
        <v>42777</v>
      </c>
      <c r="E2430" s="269">
        <v>42777</v>
      </c>
      <c r="G2430" s="269" t="s">
        <v>433</v>
      </c>
      <c r="H2430" s="275">
        <v>2017</v>
      </c>
      <c r="J2430" s="271">
        <v>2012</v>
      </c>
      <c r="L2430" s="269" t="str">
        <f t="shared" si="148"/>
        <v>11.02.2012</v>
      </c>
      <c r="M2430">
        <v>2430</v>
      </c>
      <c r="N2430" s="272" t="s">
        <v>1568</v>
      </c>
      <c r="O2430">
        <v>2430</v>
      </c>
      <c r="P2430" s="266">
        <f t="shared" si="149"/>
        <v>40950</v>
      </c>
      <c r="Q2430">
        <f t="shared" si="151"/>
        <v>2430</v>
      </c>
    </row>
    <row r="2431" spans="2:17">
      <c r="B2431">
        <f t="shared" si="150"/>
        <v>2431</v>
      </c>
      <c r="C2431" s="266">
        <v>42777</v>
      </c>
      <c r="E2431" s="269">
        <v>42777</v>
      </c>
      <c r="G2431" s="269" t="s">
        <v>433</v>
      </c>
      <c r="H2431" s="275">
        <v>2017</v>
      </c>
      <c r="J2431" s="271">
        <v>2012</v>
      </c>
      <c r="L2431" s="269" t="str">
        <f t="shared" si="148"/>
        <v>11.02.2012</v>
      </c>
      <c r="M2431">
        <v>2431</v>
      </c>
      <c r="N2431" s="272" t="s">
        <v>1568</v>
      </c>
      <c r="O2431">
        <v>2431</v>
      </c>
      <c r="P2431" s="266">
        <f t="shared" si="149"/>
        <v>40950</v>
      </c>
      <c r="Q2431">
        <f t="shared" si="151"/>
        <v>2431</v>
      </c>
    </row>
    <row r="2432" spans="2:17">
      <c r="B2432">
        <f t="shared" si="150"/>
        <v>2432</v>
      </c>
      <c r="C2432" s="266">
        <v>41758</v>
      </c>
      <c r="E2432" s="269">
        <v>41758</v>
      </c>
      <c r="G2432" s="269" t="s">
        <v>331</v>
      </c>
      <c r="H2432" s="275">
        <v>2014</v>
      </c>
      <c r="J2432" s="271">
        <v>2009</v>
      </c>
      <c r="L2432" s="269" t="str">
        <f t="shared" si="148"/>
        <v>29.04.2009</v>
      </c>
      <c r="M2432">
        <v>2432</v>
      </c>
      <c r="N2432" s="272" t="s">
        <v>1569</v>
      </c>
      <c r="O2432">
        <v>2432</v>
      </c>
      <c r="P2432" s="266">
        <f t="shared" si="149"/>
        <v>39932</v>
      </c>
      <c r="Q2432">
        <f t="shared" si="151"/>
        <v>2432</v>
      </c>
    </row>
    <row r="2433" spans="2:17">
      <c r="B2433">
        <f t="shared" si="150"/>
        <v>2433</v>
      </c>
      <c r="C2433" s="266">
        <v>42733</v>
      </c>
      <c r="E2433" s="269">
        <v>42733</v>
      </c>
      <c r="G2433" s="269" t="s">
        <v>438</v>
      </c>
      <c r="H2433" s="275">
        <v>2016</v>
      </c>
      <c r="J2433" s="271">
        <v>2011</v>
      </c>
      <c r="L2433" s="269" t="str">
        <f t="shared" si="148"/>
        <v>29.12.2011</v>
      </c>
      <c r="M2433">
        <v>2433</v>
      </c>
      <c r="N2433" s="272" t="s">
        <v>1258</v>
      </c>
      <c r="O2433">
        <v>2433</v>
      </c>
      <c r="P2433" s="266">
        <f t="shared" si="149"/>
        <v>40906</v>
      </c>
      <c r="Q2433">
        <f t="shared" si="151"/>
        <v>2433</v>
      </c>
    </row>
    <row r="2434" spans="2:17">
      <c r="B2434">
        <f t="shared" si="150"/>
        <v>2434</v>
      </c>
      <c r="C2434" s="266">
        <v>43585</v>
      </c>
      <c r="E2434" s="269">
        <v>43585</v>
      </c>
      <c r="G2434" s="269" t="s">
        <v>225</v>
      </c>
      <c r="H2434" s="275">
        <v>2019</v>
      </c>
      <c r="J2434" s="271">
        <v>2014</v>
      </c>
      <c r="L2434" s="269" t="str">
        <f t="shared" ref="L2434:L2497" si="152">CONCATENATE(G2434,J2434)</f>
        <v>30.04.2014</v>
      </c>
      <c r="M2434">
        <v>2434</v>
      </c>
      <c r="N2434" s="272" t="s">
        <v>566</v>
      </c>
      <c r="O2434">
        <v>2434</v>
      </c>
      <c r="P2434" s="266">
        <f t="shared" ref="P2434:P2497" si="153">VALUE(N2434)</f>
        <v>41759</v>
      </c>
      <c r="Q2434">
        <f t="shared" si="151"/>
        <v>2434</v>
      </c>
    </row>
    <row r="2435" spans="2:17">
      <c r="B2435">
        <f t="shared" ref="B2435:B2498" si="154">B2434+1</f>
        <v>2435</v>
      </c>
      <c r="C2435" s="266"/>
      <c r="E2435" s="269"/>
      <c r="G2435" s="269"/>
      <c r="H2435" s="275"/>
      <c r="J2435" s="271"/>
      <c r="L2435" s="269" t="str">
        <f t="shared" si="152"/>
        <v/>
      </c>
      <c r="M2435">
        <v>2435</v>
      </c>
      <c r="N2435" s="272" t="s">
        <v>170</v>
      </c>
      <c r="O2435">
        <v>2435</v>
      </c>
      <c r="P2435" s="266"/>
      <c r="Q2435">
        <f t="shared" ref="Q2435:Q2498" si="155">Q2434+1</f>
        <v>2435</v>
      </c>
    </row>
    <row r="2436" spans="2:17">
      <c r="B2436">
        <f t="shared" si="154"/>
        <v>2436</v>
      </c>
      <c r="C2436" s="266">
        <v>43637</v>
      </c>
      <c r="E2436" s="269">
        <v>43637</v>
      </c>
      <c r="G2436" s="269" t="s">
        <v>415</v>
      </c>
      <c r="H2436" s="275">
        <v>2019</v>
      </c>
      <c r="J2436" s="271">
        <v>2016</v>
      </c>
      <c r="L2436" s="269" t="str">
        <f t="shared" si="152"/>
        <v>21.06.2016</v>
      </c>
      <c r="M2436">
        <v>2436</v>
      </c>
      <c r="N2436" s="272" t="s">
        <v>798</v>
      </c>
      <c r="O2436">
        <v>2436</v>
      </c>
      <c r="P2436" s="266">
        <f t="shared" si="153"/>
        <v>42542</v>
      </c>
      <c r="Q2436">
        <f t="shared" si="155"/>
        <v>2436</v>
      </c>
    </row>
    <row r="2437" spans="2:17">
      <c r="B2437">
        <f t="shared" si="154"/>
        <v>2437</v>
      </c>
      <c r="C2437" s="266">
        <v>41821</v>
      </c>
      <c r="E2437" s="269">
        <v>41821</v>
      </c>
      <c r="G2437" s="269" t="s">
        <v>285</v>
      </c>
      <c r="H2437" s="275">
        <v>2014</v>
      </c>
      <c r="J2437" s="271">
        <v>2009</v>
      </c>
      <c r="L2437" s="269" t="str">
        <f t="shared" si="152"/>
        <v>01.07.2009</v>
      </c>
      <c r="M2437">
        <v>2437</v>
      </c>
      <c r="N2437" s="272" t="s">
        <v>1260</v>
      </c>
      <c r="O2437">
        <v>2437</v>
      </c>
      <c r="P2437" s="266">
        <f t="shared" si="153"/>
        <v>39995</v>
      </c>
      <c r="Q2437">
        <f t="shared" si="155"/>
        <v>2437</v>
      </c>
    </row>
    <row r="2438" spans="2:17">
      <c r="B2438">
        <f t="shared" si="154"/>
        <v>2438</v>
      </c>
      <c r="C2438" s="266">
        <v>40745</v>
      </c>
      <c r="E2438" s="269">
        <v>40745</v>
      </c>
      <c r="G2438" s="269" t="s">
        <v>298</v>
      </c>
      <c r="H2438" s="275">
        <v>2011</v>
      </c>
      <c r="J2438" s="271">
        <v>2006</v>
      </c>
      <c r="L2438" s="269" t="str">
        <f t="shared" si="152"/>
        <v>21.07.2006</v>
      </c>
      <c r="M2438">
        <v>2438</v>
      </c>
      <c r="N2438" s="272" t="s">
        <v>1570</v>
      </c>
      <c r="O2438">
        <v>2438</v>
      </c>
      <c r="P2438" s="266">
        <f t="shared" si="153"/>
        <v>38919</v>
      </c>
      <c r="Q2438">
        <f t="shared" si="155"/>
        <v>2438</v>
      </c>
    </row>
    <row r="2439" spans="2:17">
      <c r="B2439">
        <f t="shared" si="154"/>
        <v>2439</v>
      </c>
      <c r="C2439" s="266">
        <v>43369</v>
      </c>
      <c r="E2439" s="269">
        <v>43369</v>
      </c>
      <c r="G2439" s="269" t="s">
        <v>210</v>
      </c>
      <c r="H2439" s="275">
        <v>2018</v>
      </c>
      <c r="J2439" s="271">
        <v>2013</v>
      </c>
      <c r="L2439" s="269" t="str">
        <f t="shared" si="152"/>
        <v>26.09.2013</v>
      </c>
      <c r="M2439">
        <v>2439</v>
      </c>
      <c r="N2439" s="272" t="s">
        <v>662</v>
      </c>
      <c r="O2439">
        <v>2439</v>
      </c>
      <c r="P2439" s="266">
        <f t="shared" si="153"/>
        <v>41543</v>
      </c>
      <c r="Q2439">
        <f t="shared" si="155"/>
        <v>2439</v>
      </c>
    </row>
    <row r="2440" spans="2:17">
      <c r="B2440">
        <f t="shared" si="154"/>
        <v>2440</v>
      </c>
      <c r="C2440" s="266">
        <v>42883</v>
      </c>
      <c r="E2440" s="269">
        <v>42883</v>
      </c>
      <c r="G2440" s="269" t="s">
        <v>269</v>
      </c>
      <c r="H2440" s="275">
        <v>2017</v>
      </c>
      <c r="J2440" s="271">
        <v>2012</v>
      </c>
      <c r="L2440" s="269" t="str">
        <f t="shared" si="152"/>
        <v>28.05.2012</v>
      </c>
      <c r="M2440">
        <v>2440</v>
      </c>
      <c r="N2440" s="272" t="s">
        <v>938</v>
      </c>
      <c r="O2440">
        <v>2440</v>
      </c>
      <c r="P2440" s="266">
        <f t="shared" si="153"/>
        <v>41057</v>
      </c>
      <c r="Q2440">
        <f t="shared" si="155"/>
        <v>2440</v>
      </c>
    </row>
    <row r="2441" spans="2:17">
      <c r="B2441">
        <f t="shared" si="154"/>
        <v>2441</v>
      </c>
      <c r="C2441" s="266">
        <v>42837</v>
      </c>
      <c r="E2441" s="269">
        <v>42837</v>
      </c>
      <c r="G2441" s="269" t="s">
        <v>353</v>
      </c>
      <c r="H2441" s="275">
        <v>2017</v>
      </c>
      <c r="J2441" s="271">
        <v>2012</v>
      </c>
      <c r="L2441" s="269" t="str">
        <f t="shared" si="152"/>
        <v>12.04.2012</v>
      </c>
      <c r="M2441">
        <v>2441</v>
      </c>
      <c r="N2441" s="272" t="s">
        <v>1261</v>
      </c>
      <c r="O2441">
        <v>2441</v>
      </c>
      <c r="P2441" s="266">
        <f t="shared" si="153"/>
        <v>41011</v>
      </c>
      <c r="Q2441">
        <f t="shared" si="155"/>
        <v>2441</v>
      </c>
    </row>
    <row r="2442" spans="2:17">
      <c r="B2442">
        <f t="shared" si="154"/>
        <v>2442</v>
      </c>
      <c r="C2442" s="266">
        <v>43666</v>
      </c>
      <c r="E2442" s="269">
        <v>43666</v>
      </c>
      <c r="G2442" s="269" t="s">
        <v>193</v>
      </c>
      <c r="H2442" s="275">
        <v>2019</v>
      </c>
      <c r="J2442" s="271">
        <v>2016</v>
      </c>
      <c r="L2442" s="269" t="str">
        <f t="shared" si="152"/>
        <v>20.07.2016</v>
      </c>
      <c r="M2442">
        <v>2442</v>
      </c>
      <c r="N2442" s="272" t="s">
        <v>1103</v>
      </c>
      <c r="O2442">
        <v>2442</v>
      </c>
      <c r="P2442" s="266">
        <f t="shared" si="153"/>
        <v>42571</v>
      </c>
      <c r="Q2442">
        <f t="shared" si="155"/>
        <v>2442</v>
      </c>
    </row>
    <row r="2443" spans="2:17">
      <c r="B2443">
        <f t="shared" si="154"/>
        <v>2443</v>
      </c>
      <c r="C2443" s="266">
        <v>43485</v>
      </c>
      <c r="E2443" s="269">
        <v>43485</v>
      </c>
      <c r="G2443" s="269" t="s">
        <v>312</v>
      </c>
      <c r="H2443" s="275">
        <v>2019</v>
      </c>
      <c r="J2443" s="271">
        <v>2014</v>
      </c>
      <c r="L2443" s="269" t="str">
        <f t="shared" si="152"/>
        <v>20.01.2014</v>
      </c>
      <c r="M2443">
        <v>2443</v>
      </c>
      <c r="N2443" s="272" t="s">
        <v>655</v>
      </c>
      <c r="O2443">
        <v>2443</v>
      </c>
      <c r="P2443" s="266">
        <f t="shared" si="153"/>
        <v>41659</v>
      </c>
      <c r="Q2443">
        <f t="shared" si="155"/>
        <v>2443</v>
      </c>
    </row>
    <row r="2444" spans="2:17">
      <c r="B2444">
        <f t="shared" si="154"/>
        <v>2444</v>
      </c>
      <c r="C2444" s="266">
        <v>43317</v>
      </c>
      <c r="E2444" s="269">
        <v>43317</v>
      </c>
      <c r="G2444" s="269" t="s">
        <v>313</v>
      </c>
      <c r="H2444" s="275">
        <v>2018</v>
      </c>
      <c r="J2444" s="271">
        <v>2013</v>
      </c>
      <c r="L2444" s="269" t="str">
        <f t="shared" si="152"/>
        <v>05.08.2013</v>
      </c>
      <c r="M2444">
        <v>2444</v>
      </c>
      <c r="N2444" s="272" t="s">
        <v>808</v>
      </c>
      <c r="O2444">
        <v>2444</v>
      </c>
      <c r="P2444" s="266">
        <f t="shared" si="153"/>
        <v>41491</v>
      </c>
      <c r="Q2444">
        <f t="shared" si="155"/>
        <v>2444</v>
      </c>
    </row>
    <row r="2445" spans="2:17">
      <c r="B2445">
        <f t="shared" si="154"/>
        <v>2445</v>
      </c>
      <c r="C2445" s="266">
        <v>43416</v>
      </c>
      <c r="E2445" s="269">
        <v>43416</v>
      </c>
      <c r="G2445" s="269" t="s">
        <v>218</v>
      </c>
      <c r="H2445" s="275">
        <v>2018</v>
      </c>
      <c r="J2445" s="271">
        <v>2013</v>
      </c>
      <c r="L2445" s="269" t="str">
        <f t="shared" si="152"/>
        <v>12.11.2013</v>
      </c>
      <c r="M2445">
        <v>2445</v>
      </c>
      <c r="N2445" s="272" t="s">
        <v>1571</v>
      </c>
      <c r="O2445">
        <v>2445</v>
      </c>
      <c r="P2445" s="266">
        <f t="shared" si="153"/>
        <v>41590</v>
      </c>
      <c r="Q2445">
        <f t="shared" si="155"/>
        <v>2445</v>
      </c>
    </row>
    <row r="2446" spans="2:17">
      <c r="B2446">
        <f t="shared" si="154"/>
        <v>2446</v>
      </c>
      <c r="C2446" s="266">
        <v>42963</v>
      </c>
      <c r="E2446" s="269">
        <v>42963</v>
      </c>
      <c r="G2446" s="269" t="s">
        <v>277</v>
      </c>
      <c r="H2446" s="275">
        <v>2017</v>
      </c>
      <c r="J2446" s="271">
        <v>2012</v>
      </c>
      <c r="L2446" s="269" t="str">
        <f t="shared" si="152"/>
        <v>16.08.2012</v>
      </c>
      <c r="M2446">
        <v>2446</v>
      </c>
      <c r="N2446" s="272" t="s">
        <v>1572</v>
      </c>
      <c r="O2446">
        <v>2446</v>
      </c>
      <c r="P2446" s="266">
        <f t="shared" si="153"/>
        <v>41137</v>
      </c>
      <c r="Q2446">
        <f t="shared" si="155"/>
        <v>2446</v>
      </c>
    </row>
    <row r="2447" spans="2:17">
      <c r="B2447">
        <f t="shared" si="154"/>
        <v>2447</v>
      </c>
      <c r="C2447" s="266">
        <v>42534</v>
      </c>
      <c r="E2447" s="269">
        <v>42534</v>
      </c>
      <c r="G2447" s="269" t="s">
        <v>191</v>
      </c>
      <c r="H2447" s="275">
        <v>2016</v>
      </c>
      <c r="J2447" s="271">
        <v>2011</v>
      </c>
      <c r="L2447" s="269" t="str">
        <f t="shared" si="152"/>
        <v>13.06.2011</v>
      </c>
      <c r="M2447">
        <v>2447</v>
      </c>
      <c r="N2447" s="272" t="s">
        <v>1233</v>
      </c>
      <c r="O2447">
        <v>2447</v>
      </c>
      <c r="P2447" s="266">
        <f t="shared" si="153"/>
        <v>40707</v>
      </c>
      <c r="Q2447">
        <f t="shared" si="155"/>
        <v>2447</v>
      </c>
    </row>
    <row r="2448" spans="2:17">
      <c r="B2448">
        <f t="shared" si="154"/>
        <v>2448</v>
      </c>
      <c r="C2448" s="266">
        <v>43044</v>
      </c>
      <c r="E2448" s="269">
        <v>43044</v>
      </c>
      <c r="G2448" s="269" t="s">
        <v>487</v>
      </c>
      <c r="H2448" s="275">
        <v>2017</v>
      </c>
      <c r="J2448" s="271">
        <v>2012</v>
      </c>
      <c r="L2448" s="269" t="str">
        <f t="shared" si="152"/>
        <v>05.11.2012</v>
      </c>
      <c r="M2448">
        <v>2448</v>
      </c>
      <c r="N2448" s="272" t="s">
        <v>1000</v>
      </c>
      <c r="O2448">
        <v>2448</v>
      </c>
      <c r="P2448" s="266">
        <f t="shared" si="153"/>
        <v>41218</v>
      </c>
      <c r="Q2448">
        <f t="shared" si="155"/>
        <v>2448</v>
      </c>
    </row>
    <row r="2449" spans="2:17">
      <c r="B2449">
        <f t="shared" si="154"/>
        <v>2449</v>
      </c>
      <c r="C2449" s="266">
        <v>41581</v>
      </c>
      <c r="E2449" s="269">
        <v>41581</v>
      </c>
      <c r="G2449" s="269" t="s">
        <v>457</v>
      </c>
      <c r="H2449" s="275">
        <v>2013</v>
      </c>
      <c r="J2449" s="271">
        <v>2008</v>
      </c>
      <c r="L2449" s="269" t="str">
        <f t="shared" si="152"/>
        <v>03.11.2008</v>
      </c>
      <c r="M2449">
        <v>2449</v>
      </c>
      <c r="N2449" s="272" t="s">
        <v>1573</v>
      </c>
      <c r="O2449">
        <v>2449</v>
      </c>
      <c r="P2449" s="266">
        <f t="shared" si="153"/>
        <v>39755</v>
      </c>
      <c r="Q2449">
        <f t="shared" si="155"/>
        <v>2449</v>
      </c>
    </row>
    <row r="2450" spans="2:17">
      <c r="B2450">
        <f t="shared" si="154"/>
        <v>2450</v>
      </c>
      <c r="C2450" s="266">
        <v>43606</v>
      </c>
      <c r="E2450" s="269">
        <v>43606</v>
      </c>
      <c r="G2450" s="269" t="s">
        <v>368</v>
      </c>
      <c r="H2450" s="275">
        <v>2019</v>
      </c>
      <c r="J2450" s="271">
        <v>2014</v>
      </c>
      <c r="L2450" s="269" t="str">
        <f t="shared" si="152"/>
        <v>21.05.2014</v>
      </c>
      <c r="M2450">
        <v>2450</v>
      </c>
      <c r="N2450" s="272" t="s">
        <v>1227</v>
      </c>
      <c r="O2450">
        <v>2450</v>
      </c>
      <c r="P2450" s="266">
        <f t="shared" si="153"/>
        <v>41780</v>
      </c>
      <c r="Q2450">
        <f t="shared" si="155"/>
        <v>2450</v>
      </c>
    </row>
    <row r="2451" spans="2:17">
      <c r="B2451">
        <f t="shared" si="154"/>
        <v>2451</v>
      </c>
      <c r="C2451" s="266"/>
      <c r="E2451" s="269"/>
      <c r="G2451" s="269"/>
      <c r="H2451" s="275"/>
      <c r="J2451" s="271"/>
      <c r="L2451" s="269" t="str">
        <f t="shared" si="152"/>
        <v/>
      </c>
      <c r="M2451">
        <v>2451</v>
      </c>
      <c r="N2451" s="272" t="s">
        <v>170</v>
      </c>
      <c r="O2451">
        <v>2451</v>
      </c>
      <c r="P2451" s="266"/>
      <c r="Q2451">
        <f t="shared" si="155"/>
        <v>2451</v>
      </c>
    </row>
    <row r="2452" spans="2:17">
      <c r="B2452">
        <f t="shared" si="154"/>
        <v>2452</v>
      </c>
      <c r="C2452" s="266">
        <v>43293</v>
      </c>
      <c r="E2452" s="269">
        <v>43293</v>
      </c>
      <c r="G2452" s="269" t="s">
        <v>482</v>
      </c>
      <c r="H2452" s="275">
        <v>2018</v>
      </c>
      <c r="J2452" s="271">
        <v>2013</v>
      </c>
      <c r="L2452" s="269" t="str">
        <f t="shared" si="152"/>
        <v>12.07.2013</v>
      </c>
      <c r="M2452">
        <v>2452</v>
      </c>
      <c r="N2452" s="272" t="s">
        <v>1255</v>
      </c>
      <c r="O2452">
        <v>2452</v>
      </c>
      <c r="P2452" s="266">
        <f t="shared" si="153"/>
        <v>41467</v>
      </c>
      <c r="Q2452">
        <f t="shared" si="155"/>
        <v>2452</v>
      </c>
    </row>
    <row r="2453" spans="2:17">
      <c r="B2453">
        <f t="shared" si="154"/>
        <v>2453</v>
      </c>
      <c r="C2453" s="266">
        <v>44011</v>
      </c>
      <c r="E2453" s="269">
        <v>44011</v>
      </c>
      <c r="G2453" s="269" t="s">
        <v>276</v>
      </c>
      <c r="H2453" s="275">
        <v>2020</v>
      </c>
      <c r="J2453" s="271">
        <v>2015</v>
      </c>
      <c r="L2453" s="269" t="str">
        <f t="shared" si="152"/>
        <v>29.06.2015</v>
      </c>
      <c r="M2453">
        <v>2453</v>
      </c>
      <c r="N2453" s="272" t="s">
        <v>926</v>
      </c>
      <c r="O2453">
        <v>2453</v>
      </c>
      <c r="P2453" s="266">
        <f t="shared" si="153"/>
        <v>42184</v>
      </c>
      <c r="Q2453">
        <f t="shared" si="155"/>
        <v>2453</v>
      </c>
    </row>
    <row r="2454" spans="2:17">
      <c r="B2454">
        <f t="shared" si="154"/>
        <v>2454</v>
      </c>
      <c r="C2454" s="266"/>
      <c r="E2454" s="269"/>
      <c r="G2454" s="269"/>
      <c r="H2454" s="275"/>
      <c r="J2454" s="271"/>
      <c r="L2454" s="269" t="str">
        <f t="shared" si="152"/>
        <v/>
      </c>
      <c r="M2454">
        <v>2454</v>
      </c>
      <c r="N2454" s="272" t="s">
        <v>170</v>
      </c>
      <c r="O2454">
        <v>2454</v>
      </c>
      <c r="P2454" s="266"/>
      <c r="Q2454">
        <f t="shared" si="155"/>
        <v>2454</v>
      </c>
    </row>
    <row r="2455" spans="2:17">
      <c r="B2455">
        <f t="shared" si="154"/>
        <v>2455</v>
      </c>
      <c r="C2455" s="266">
        <v>43369</v>
      </c>
      <c r="E2455" s="269">
        <v>43369</v>
      </c>
      <c r="G2455" s="269" t="s">
        <v>210</v>
      </c>
      <c r="H2455" s="275">
        <v>2018</v>
      </c>
      <c r="J2455" s="271">
        <v>2013</v>
      </c>
      <c r="L2455" s="269" t="str">
        <f t="shared" si="152"/>
        <v>26.09.2013</v>
      </c>
      <c r="M2455">
        <v>2455</v>
      </c>
      <c r="N2455" s="272" t="s">
        <v>662</v>
      </c>
      <c r="O2455">
        <v>2455</v>
      </c>
      <c r="P2455" s="266">
        <f t="shared" si="153"/>
        <v>41543</v>
      </c>
      <c r="Q2455">
        <f t="shared" si="155"/>
        <v>2455</v>
      </c>
    </row>
    <row r="2456" spans="2:17">
      <c r="B2456">
        <f t="shared" si="154"/>
        <v>2456</v>
      </c>
      <c r="C2456" s="266">
        <v>43889</v>
      </c>
      <c r="E2456" s="269">
        <v>43889</v>
      </c>
      <c r="G2456" s="269" t="s">
        <v>305</v>
      </c>
      <c r="H2456" s="275">
        <v>2020</v>
      </c>
      <c r="J2456" s="271">
        <v>2015</v>
      </c>
      <c r="L2456" s="269" t="str">
        <f t="shared" si="152"/>
        <v>28.02.2015</v>
      </c>
      <c r="M2456">
        <v>2456</v>
      </c>
      <c r="N2456" s="272" t="s">
        <v>647</v>
      </c>
      <c r="O2456">
        <v>2456</v>
      </c>
      <c r="P2456" s="266">
        <f t="shared" si="153"/>
        <v>42063</v>
      </c>
      <c r="Q2456">
        <f t="shared" si="155"/>
        <v>2456</v>
      </c>
    </row>
    <row r="2457" spans="2:17">
      <c r="B2457">
        <f t="shared" si="154"/>
        <v>2457</v>
      </c>
      <c r="C2457" s="266">
        <v>43569</v>
      </c>
      <c r="E2457" s="269">
        <v>43569</v>
      </c>
      <c r="G2457" s="269" t="s">
        <v>403</v>
      </c>
      <c r="H2457" s="275">
        <v>2019</v>
      </c>
      <c r="J2457" s="271">
        <v>2014</v>
      </c>
      <c r="L2457" s="269" t="str">
        <f t="shared" si="152"/>
        <v>14.04.2014</v>
      </c>
      <c r="M2457">
        <v>2457</v>
      </c>
      <c r="N2457" s="272" t="s">
        <v>1168</v>
      </c>
      <c r="O2457">
        <v>2457</v>
      </c>
      <c r="P2457" s="266">
        <f t="shared" si="153"/>
        <v>41743</v>
      </c>
      <c r="Q2457">
        <f t="shared" si="155"/>
        <v>2457</v>
      </c>
    </row>
    <row r="2458" spans="2:17">
      <c r="B2458">
        <f t="shared" si="154"/>
        <v>2458</v>
      </c>
      <c r="C2458" s="266">
        <v>42671</v>
      </c>
      <c r="E2458" s="269">
        <v>42671</v>
      </c>
      <c r="G2458" s="269" t="s">
        <v>345</v>
      </c>
      <c r="H2458" s="275">
        <v>2016</v>
      </c>
      <c r="J2458" s="271">
        <v>2013</v>
      </c>
      <c r="L2458" s="269" t="str">
        <f t="shared" si="152"/>
        <v>28.10.2013</v>
      </c>
      <c r="M2458">
        <v>2458</v>
      </c>
      <c r="N2458" s="272" t="s">
        <v>1263</v>
      </c>
      <c r="O2458">
        <v>2458</v>
      </c>
      <c r="P2458" s="266">
        <f t="shared" si="153"/>
        <v>41575</v>
      </c>
      <c r="Q2458">
        <f t="shared" si="155"/>
        <v>2458</v>
      </c>
    </row>
    <row r="2459" spans="2:17">
      <c r="B2459">
        <f t="shared" si="154"/>
        <v>2459</v>
      </c>
      <c r="C2459" s="266">
        <v>44343</v>
      </c>
      <c r="E2459" s="269">
        <v>44343</v>
      </c>
      <c r="G2459" s="269" t="s">
        <v>213</v>
      </c>
      <c r="H2459" s="275">
        <v>2021</v>
      </c>
      <c r="J2459" s="271">
        <v>2016</v>
      </c>
      <c r="L2459" s="269" t="str">
        <f t="shared" si="152"/>
        <v>27.05.2016</v>
      </c>
      <c r="M2459">
        <v>2459</v>
      </c>
      <c r="N2459" s="272" t="s">
        <v>547</v>
      </c>
      <c r="O2459">
        <v>2459</v>
      </c>
      <c r="P2459" s="266">
        <f t="shared" si="153"/>
        <v>42517</v>
      </c>
      <c r="Q2459">
        <f t="shared" si="155"/>
        <v>2459</v>
      </c>
    </row>
    <row r="2460" spans="2:17">
      <c r="B2460">
        <f t="shared" si="154"/>
        <v>2460</v>
      </c>
      <c r="C2460" s="266">
        <v>44120</v>
      </c>
      <c r="E2460" s="269">
        <v>44120</v>
      </c>
      <c r="G2460" s="269" t="s">
        <v>246</v>
      </c>
      <c r="H2460" s="275">
        <v>2020</v>
      </c>
      <c r="J2460" s="271">
        <v>2015</v>
      </c>
      <c r="L2460" s="269" t="str">
        <f t="shared" si="152"/>
        <v>16.10.2015</v>
      </c>
      <c r="M2460">
        <v>2460</v>
      </c>
      <c r="N2460" s="272" t="s">
        <v>1264</v>
      </c>
      <c r="O2460">
        <v>2460</v>
      </c>
      <c r="P2460" s="266">
        <f t="shared" si="153"/>
        <v>42293</v>
      </c>
      <c r="Q2460">
        <f t="shared" si="155"/>
        <v>2460</v>
      </c>
    </row>
    <row r="2461" spans="2:17">
      <c r="B2461">
        <f t="shared" si="154"/>
        <v>2461</v>
      </c>
      <c r="C2461" s="266">
        <v>44215</v>
      </c>
      <c r="E2461" s="269">
        <v>44215</v>
      </c>
      <c r="G2461" s="269" t="s">
        <v>206</v>
      </c>
      <c r="H2461" s="275">
        <v>2021</v>
      </c>
      <c r="J2461" s="271">
        <v>2016</v>
      </c>
      <c r="L2461" s="269" t="str">
        <f t="shared" si="152"/>
        <v>19.01.2016</v>
      </c>
      <c r="M2461">
        <v>2461</v>
      </c>
      <c r="N2461" s="272" t="s">
        <v>1265</v>
      </c>
      <c r="O2461">
        <v>2461</v>
      </c>
      <c r="P2461" s="266">
        <f t="shared" si="153"/>
        <v>42388</v>
      </c>
      <c r="Q2461">
        <f t="shared" si="155"/>
        <v>2461</v>
      </c>
    </row>
    <row r="2462" spans="2:17">
      <c r="B2462">
        <f t="shared" si="154"/>
        <v>2462</v>
      </c>
      <c r="C2462" s="266">
        <v>40377</v>
      </c>
      <c r="E2462" s="269">
        <v>40377</v>
      </c>
      <c r="G2462" s="269" t="s">
        <v>367</v>
      </c>
      <c r="H2462" s="275">
        <v>2010</v>
      </c>
      <c r="J2462" s="271">
        <v>2007</v>
      </c>
      <c r="L2462" s="269" t="str">
        <f t="shared" si="152"/>
        <v>18.07.2007</v>
      </c>
      <c r="M2462">
        <v>2462</v>
      </c>
      <c r="N2462" s="272" t="s">
        <v>1141</v>
      </c>
      <c r="O2462">
        <v>2462</v>
      </c>
      <c r="P2462" s="266">
        <f t="shared" si="153"/>
        <v>39281</v>
      </c>
      <c r="Q2462">
        <f t="shared" si="155"/>
        <v>2462</v>
      </c>
    </row>
    <row r="2463" spans="2:17">
      <c r="B2463">
        <f t="shared" si="154"/>
        <v>2463</v>
      </c>
      <c r="C2463" s="266">
        <v>44294</v>
      </c>
      <c r="E2463" s="269">
        <v>44294</v>
      </c>
      <c r="G2463" s="269" t="s">
        <v>325</v>
      </c>
      <c r="H2463" s="275">
        <v>2021</v>
      </c>
      <c r="J2463" s="271">
        <v>2016</v>
      </c>
      <c r="L2463" s="269" t="str">
        <f t="shared" si="152"/>
        <v>08.04.2016</v>
      </c>
      <c r="M2463">
        <v>2463</v>
      </c>
      <c r="N2463" s="272" t="s">
        <v>797</v>
      </c>
      <c r="O2463">
        <v>2463</v>
      </c>
      <c r="P2463" s="266">
        <f t="shared" si="153"/>
        <v>42468</v>
      </c>
      <c r="Q2463">
        <f t="shared" si="155"/>
        <v>2463</v>
      </c>
    </row>
    <row r="2464" spans="2:17">
      <c r="B2464">
        <f t="shared" si="154"/>
        <v>2464</v>
      </c>
      <c r="C2464" s="266">
        <v>43600</v>
      </c>
      <c r="E2464" s="269">
        <v>43600</v>
      </c>
      <c r="G2464" s="269" t="s">
        <v>451</v>
      </c>
      <c r="H2464" s="275">
        <v>2019</v>
      </c>
      <c r="J2464" s="271">
        <v>2014</v>
      </c>
      <c r="L2464" s="269" t="str">
        <f t="shared" si="152"/>
        <v>15.05.2014</v>
      </c>
      <c r="M2464">
        <v>2464</v>
      </c>
      <c r="N2464" s="272" t="s">
        <v>874</v>
      </c>
      <c r="O2464">
        <v>2464</v>
      </c>
      <c r="P2464" s="266">
        <f t="shared" si="153"/>
        <v>41774</v>
      </c>
      <c r="Q2464">
        <f t="shared" si="155"/>
        <v>2464</v>
      </c>
    </row>
    <row r="2465" spans="2:17">
      <c r="B2465">
        <f t="shared" si="154"/>
        <v>2465</v>
      </c>
      <c r="C2465" s="266">
        <v>42883</v>
      </c>
      <c r="E2465" s="269">
        <v>42883</v>
      </c>
      <c r="G2465" s="269" t="s">
        <v>269</v>
      </c>
      <c r="H2465" s="275">
        <v>2017</v>
      </c>
      <c r="J2465" s="271">
        <v>2012</v>
      </c>
      <c r="L2465" s="269" t="str">
        <f t="shared" si="152"/>
        <v>28.05.2012</v>
      </c>
      <c r="M2465">
        <v>2465</v>
      </c>
      <c r="N2465" s="272" t="s">
        <v>938</v>
      </c>
      <c r="O2465">
        <v>2465</v>
      </c>
      <c r="P2465" s="266">
        <f t="shared" si="153"/>
        <v>41057</v>
      </c>
      <c r="Q2465">
        <f t="shared" si="155"/>
        <v>2465</v>
      </c>
    </row>
    <row r="2466" spans="2:17">
      <c r="B2466">
        <f t="shared" si="154"/>
        <v>2466</v>
      </c>
      <c r="C2466" s="266">
        <v>44294</v>
      </c>
      <c r="E2466" s="269">
        <v>44294</v>
      </c>
      <c r="G2466" s="269" t="s">
        <v>325</v>
      </c>
      <c r="H2466" s="275">
        <v>2021</v>
      </c>
      <c r="J2466" s="271">
        <v>2016</v>
      </c>
      <c r="L2466" s="269" t="str">
        <f t="shared" si="152"/>
        <v>08.04.2016</v>
      </c>
      <c r="M2466">
        <v>2466</v>
      </c>
      <c r="N2466" s="272" t="s">
        <v>797</v>
      </c>
      <c r="O2466">
        <v>2466</v>
      </c>
      <c r="P2466" s="266">
        <f t="shared" si="153"/>
        <v>42468</v>
      </c>
      <c r="Q2466">
        <f t="shared" si="155"/>
        <v>2466</v>
      </c>
    </row>
    <row r="2467" spans="2:17">
      <c r="B2467">
        <f t="shared" si="154"/>
        <v>2467</v>
      </c>
      <c r="C2467" s="266">
        <v>41358</v>
      </c>
      <c r="E2467" s="269">
        <v>41358</v>
      </c>
      <c r="G2467" s="269" t="s">
        <v>220</v>
      </c>
      <c r="H2467" s="275">
        <v>2013</v>
      </c>
      <c r="J2467" s="271">
        <v>2008</v>
      </c>
      <c r="L2467" s="269" t="str">
        <f t="shared" si="152"/>
        <v>25.03.2008</v>
      </c>
      <c r="M2467">
        <v>2467</v>
      </c>
      <c r="N2467" s="272" t="s">
        <v>1574</v>
      </c>
      <c r="O2467">
        <v>2467</v>
      </c>
      <c r="P2467" s="266">
        <f t="shared" si="153"/>
        <v>39532</v>
      </c>
      <c r="Q2467">
        <f t="shared" si="155"/>
        <v>2467</v>
      </c>
    </row>
    <row r="2468" spans="2:17">
      <c r="B2468">
        <f t="shared" si="154"/>
        <v>2468</v>
      </c>
      <c r="C2468" s="266">
        <v>42969</v>
      </c>
      <c r="E2468" s="269">
        <v>42969</v>
      </c>
      <c r="G2468" s="269" t="s">
        <v>452</v>
      </c>
      <c r="H2468" s="275">
        <v>2017</v>
      </c>
      <c r="J2468" s="271">
        <v>2012</v>
      </c>
      <c r="L2468" s="269" t="str">
        <f t="shared" si="152"/>
        <v>22.08.2012</v>
      </c>
      <c r="M2468">
        <v>2468</v>
      </c>
      <c r="N2468" s="272" t="s">
        <v>1267</v>
      </c>
      <c r="O2468">
        <v>2468</v>
      </c>
      <c r="P2468" s="266">
        <f t="shared" si="153"/>
        <v>41143</v>
      </c>
      <c r="Q2468">
        <f t="shared" si="155"/>
        <v>2468</v>
      </c>
    </row>
    <row r="2469" spans="2:17">
      <c r="B2469">
        <f t="shared" si="154"/>
        <v>2469</v>
      </c>
      <c r="C2469" s="266">
        <v>43464</v>
      </c>
      <c r="E2469" s="269">
        <v>43464</v>
      </c>
      <c r="G2469" s="269" t="s">
        <v>265</v>
      </c>
      <c r="H2469" s="275">
        <v>2018</v>
      </c>
      <c r="J2469" s="271">
        <v>2013</v>
      </c>
      <c r="L2469" s="269" t="str">
        <f t="shared" si="152"/>
        <v>30.12.2013</v>
      </c>
      <c r="M2469">
        <v>2469</v>
      </c>
      <c r="N2469" s="272" t="s">
        <v>746</v>
      </c>
      <c r="O2469">
        <v>2469</v>
      </c>
      <c r="P2469" s="266">
        <f t="shared" si="153"/>
        <v>41638</v>
      </c>
      <c r="Q2469">
        <f t="shared" si="155"/>
        <v>2469</v>
      </c>
    </row>
    <row r="2470" spans="2:17">
      <c r="B2470">
        <f t="shared" si="154"/>
        <v>2470</v>
      </c>
      <c r="C2470" s="266"/>
      <c r="E2470" s="269"/>
      <c r="G2470" s="269"/>
      <c r="H2470" s="275"/>
      <c r="J2470" s="271"/>
      <c r="L2470" s="269" t="str">
        <f t="shared" si="152"/>
        <v/>
      </c>
      <c r="M2470">
        <v>2470</v>
      </c>
      <c r="N2470" s="272" t="s">
        <v>170</v>
      </c>
      <c r="O2470">
        <v>2470</v>
      </c>
      <c r="P2470" s="266"/>
      <c r="Q2470">
        <f t="shared" si="155"/>
        <v>2470</v>
      </c>
    </row>
    <row r="2471" spans="2:17">
      <c r="B2471">
        <f t="shared" si="154"/>
        <v>2471</v>
      </c>
      <c r="C2471" s="266">
        <v>44369</v>
      </c>
      <c r="E2471" s="269">
        <v>44369</v>
      </c>
      <c r="G2471" s="269" t="s">
        <v>300</v>
      </c>
      <c r="H2471" s="275">
        <v>2021</v>
      </c>
      <c r="J2471" s="271">
        <v>2016</v>
      </c>
      <c r="L2471" s="269" t="str">
        <f t="shared" si="152"/>
        <v>22.06.2016</v>
      </c>
      <c r="M2471">
        <v>2471</v>
      </c>
      <c r="N2471" s="272" t="s">
        <v>640</v>
      </c>
      <c r="O2471">
        <v>2471</v>
      </c>
      <c r="P2471" s="266">
        <f t="shared" si="153"/>
        <v>42543</v>
      </c>
      <c r="Q2471">
        <f t="shared" si="155"/>
        <v>2471</v>
      </c>
    </row>
    <row r="2472" spans="2:17">
      <c r="B2472">
        <f t="shared" si="154"/>
        <v>2472</v>
      </c>
      <c r="C2472" s="266">
        <v>44364</v>
      </c>
      <c r="E2472" s="269">
        <v>44364</v>
      </c>
      <c r="G2472" s="269" t="s">
        <v>458</v>
      </c>
      <c r="H2472" s="275">
        <v>2021</v>
      </c>
      <c r="J2472" s="271">
        <v>2016</v>
      </c>
      <c r="L2472" s="269" t="str">
        <f t="shared" si="152"/>
        <v>17.06.2016</v>
      </c>
      <c r="M2472">
        <v>2472</v>
      </c>
      <c r="N2472" s="272" t="s">
        <v>902</v>
      </c>
      <c r="O2472">
        <v>2472</v>
      </c>
      <c r="P2472" s="266">
        <f t="shared" si="153"/>
        <v>42538</v>
      </c>
      <c r="Q2472">
        <f t="shared" si="155"/>
        <v>2472</v>
      </c>
    </row>
    <row r="2473" spans="2:17">
      <c r="B2473">
        <f t="shared" si="154"/>
        <v>2473</v>
      </c>
      <c r="C2473" s="266">
        <v>44060</v>
      </c>
      <c r="E2473" s="269">
        <v>44060</v>
      </c>
      <c r="G2473" s="269" t="s">
        <v>354</v>
      </c>
      <c r="H2473" s="275">
        <v>2020</v>
      </c>
      <c r="J2473" s="271">
        <v>2015</v>
      </c>
      <c r="L2473" s="269" t="str">
        <f t="shared" si="152"/>
        <v>17.08.2015</v>
      </c>
      <c r="M2473">
        <v>2473</v>
      </c>
      <c r="N2473" s="272" t="s">
        <v>1216</v>
      </c>
      <c r="O2473">
        <v>2473</v>
      </c>
      <c r="P2473" s="266">
        <f t="shared" si="153"/>
        <v>42233</v>
      </c>
      <c r="Q2473">
        <f t="shared" si="155"/>
        <v>2473</v>
      </c>
    </row>
    <row r="2474" spans="2:17">
      <c r="B2474">
        <f t="shared" si="154"/>
        <v>2474</v>
      </c>
      <c r="C2474" s="266">
        <v>44273</v>
      </c>
      <c r="E2474" s="269">
        <v>44273</v>
      </c>
      <c r="G2474" s="269" t="s">
        <v>338</v>
      </c>
      <c r="H2474" s="275">
        <v>2021</v>
      </c>
      <c r="J2474" s="271">
        <v>2016</v>
      </c>
      <c r="L2474" s="269" t="str">
        <f t="shared" si="152"/>
        <v>18.03.2016</v>
      </c>
      <c r="M2474">
        <v>2474</v>
      </c>
      <c r="N2474" s="272" t="s">
        <v>690</v>
      </c>
      <c r="O2474">
        <v>2474</v>
      </c>
      <c r="P2474" s="266">
        <f t="shared" si="153"/>
        <v>42447</v>
      </c>
      <c r="Q2474">
        <f t="shared" si="155"/>
        <v>2474</v>
      </c>
    </row>
    <row r="2475" spans="2:17">
      <c r="B2475">
        <f t="shared" si="154"/>
        <v>2475</v>
      </c>
      <c r="C2475" s="266">
        <v>43612</v>
      </c>
      <c r="E2475" s="269">
        <v>43612</v>
      </c>
      <c r="G2475" s="269" t="s">
        <v>213</v>
      </c>
      <c r="H2475" s="275">
        <v>2019</v>
      </c>
      <c r="J2475" s="271">
        <v>2016</v>
      </c>
      <c r="L2475" s="269" t="str">
        <f t="shared" si="152"/>
        <v>27.05.2016</v>
      </c>
      <c r="M2475">
        <v>2475</v>
      </c>
      <c r="N2475" s="272" t="s">
        <v>547</v>
      </c>
      <c r="O2475">
        <v>2475</v>
      </c>
      <c r="P2475" s="266">
        <f t="shared" si="153"/>
        <v>42517</v>
      </c>
      <c r="Q2475">
        <f t="shared" si="155"/>
        <v>2475</v>
      </c>
    </row>
    <row r="2476" spans="2:17">
      <c r="B2476">
        <f t="shared" si="154"/>
        <v>2476</v>
      </c>
      <c r="C2476" s="266">
        <v>42961</v>
      </c>
      <c r="E2476" s="269">
        <v>42961</v>
      </c>
      <c r="G2476" s="269" t="s">
        <v>196</v>
      </c>
      <c r="H2476" s="275">
        <v>2017</v>
      </c>
      <c r="J2476" s="271">
        <v>2012</v>
      </c>
      <c r="L2476" s="269" t="str">
        <f t="shared" si="152"/>
        <v>14.08.2012</v>
      </c>
      <c r="M2476">
        <v>2476</v>
      </c>
      <c r="N2476" s="272" t="s">
        <v>1575</v>
      </c>
      <c r="O2476">
        <v>2476</v>
      </c>
      <c r="P2476" s="266">
        <f t="shared" si="153"/>
        <v>41135</v>
      </c>
      <c r="Q2476">
        <f t="shared" si="155"/>
        <v>2476</v>
      </c>
    </row>
    <row r="2477" spans="2:17">
      <c r="B2477">
        <f t="shared" si="154"/>
        <v>2477</v>
      </c>
      <c r="C2477" s="266">
        <v>44405</v>
      </c>
      <c r="E2477" s="269">
        <v>44405</v>
      </c>
      <c r="G2477" s="269" t="s">
        <v>261</v>
      </c>
      <c r="H2477" s="275">
        <v>2021</v>
      </c>
      <c r="J2477" s="271">
        <v>2016</v>
      </c>
      <c r="L2477" s="269" t="str">
        <f t="shared" si="152"/>
        <v>28.07.2016</v>
      </c>
      <c r="M2477">
        <v>2477</v>
      </c>
      <c r="N2477" s="272" t="s">
        <v>696</v>
      </c>
      <c r="O2477">
        <v>2477</v>
      </c>
      <c r="P2477" s="266">
        <f t="shared" si="153"/>
        <v>42579</v>
      </c>
      <c r="Q2477">
        <f t="shared" si="155"/>
        <v>2477</v>
      </c>
    </row>
    <row r="2478" spans="2:17">
      <c r="B2478">
        <f t="shared" si="154"/>
        <v>2478</v>
      </c>
      <c r="C2478" s="266">
        <v>43951</v>
      </c>
      <c r="E2478" s="269">
        <v>43951</v>
      </c>
      <c r="G2478" s="269" t="s">
        <v>225</v>
      </c>
      <c r="H2478" s="275">
        <v>2020</v>
      </c>
      <c r="J2478" s="271">
        <v>2015</v>
      </c>
      <c r="L2478" s="269" t="str">
        <f t="shared" si="152"/>
        <v>30.04.2015</v>
      </c>
      <c r="M2478">
        <v>2478</v>
      </c>
      <c r="N2478" s="272" t="s">
        <v>1024</v>
      </c>
      <c r="O2478">
        <v>2478</v>
      </c>
      <c r="P2478" s="266">
        <f t="shared" si="153"/>
        <v>42124</v>
      </c>
      <c r="Q2478">
        <f t="shared" si="155"/>
        <v>2478</v>
      </c>
    </row>
    <row r="2479" spans="2:17">
      <c r="B2479">
        <f t="shared" si="154"/>
        <v>2479</v>
      </c>
      <c r="C2479" s="266">
        <v>43524</v>
      </c>
      <c r="E2479" s="269">
        <v>43524</v>
      </c>
      <c r="G2479" s="269" t="s">
        <v>305</v>
      </c>
      <c r="H2479" s="275">
        <v>2019</v>
      </c>
      <c r="J2479" s="271">
        <v>2014</v>
      </c>
      <c r="L2479" s="269" t="str">
        <f t="shared" si="152"/>
        <v>28.02.2014</v>
      </c>
      <c r="M2479">
        <v>2479</v>
      </c>
      <c r="N2479" s="272" t="s">
        <v>759</v>
      </c>
      <c r="O2479">
        <v>2479</v>
      </c>
      <c r="P2479" s="266">
        <f t="shared" si="153"/>
        <v>41698</v>
      </c>
      <c r="Q2479">
        <f t="shared" si="155"/>
        <v>2479</v>
      </c>
    </row>
    <row r="2480" spans="2:17">
      <c r="B2480">
        <f t="shared" si="154"/>
        <v>2480</v>
      </c>
      <c r="C2480" s="266"/>
      <c r="E2480" s="269"/>
      <c r="G2480" s="269"/>
      <c r="H2480" s="275"/>
      <c r="J2480" s="271"/>
      <c r="L2480" s="269" t="str">
        <f t="shared" si="152"/>
        <v/>
      </c>
      <c r="M2480">
        <v>2480</v>
      </c>
      <c r="N2480" s="272" t="s">
        <v>170</v>
      </c>
      <c r="O2480">
        <v>2480</v>
      </c>
      <c r="P2480" s="266"/>
      <c r="Q2480">
        <f t="shared" si="155"/>
        <v>2480</v>
      </c>
    </row>
    <row r="2481" spans="2:17">
      <c r="B2481">
        <f t="shared" si="154"/>
        <v>2481</v>
      </c>
      <c r="C2481" s="266">
        <v>44060</v>
      </c>
      <c r="E2481" s="269">
        <v>44060</v>
      </c>
      <c r="G2481" s="269" t="s">
        <v>354</v>
      </c>
      <c r="H2481" s="275">
        <v>2020</v>
      </c>
      <c r="J2481" s="271">
        <v>2015</v>
      </c>
      <c r="L2481" s="269" t="str">
        <f t="shared" si="152"/>
        <v>17.08.2015</v>
      </c>
      <c r="M2481">
        <v>2481</v>
      </c>
      <c r="N2481" s="272" t="s">
        <v>1216</v>
      </c>
      <c r="O2481">
        <v>2481</v>
      </c>
      <c r="P2481" s="266">
        <f t="shared" si="153"/>
        <v>42233</v>
      </c>
      <c r="Q2481">
        <f t="shared" si="155"/>
        <v>2481</v>
      </c>
    </row>
    <row r="2482" spans="2:17">
      <c r="B2482">
        <f t="shared" si="154"/>
        <v>2482</v>
      </c>
      <c r="C2482" s="266">
        <v>42563</v>
      </c>
      <c r="E2482" s="269">
        <v>42563</v>
      </c>
      <c r="G2482" s="269" t="s">
        <v>482</v>
      </c>
      <c r="H2482" s="275">
        <v>2016</v>
      </c>
      <c r="J2482" s="271">
        <v>2013</v>
      </c>
      <c r="L2482" s="269" t="str">
        <f t="shared" si="152"/>
        <v>12.07.2013</v>
      </c>
      <c r="M2482">
        <v>2482</v>
      </c>
      <c r="N2482" s="272" t="s">
        <v>1255</v>
      </c>
      <c r="O2482">
        <v>2482</v>
      </c>
      <c r="P2482" s="266">
        <f t="shared" si="153"/>
        <v>41467</v>
      </c>
      <c r="Q2482">
        <f t="shared" si="155"/>
        <v>2482</v>
      </c>
    </row>
    <row r="2483" spans="2:17">
      <c r="B2483">
        <f t="shared" si="154"/>
        <v>2483</v>
      </c>
      <c r="C2483" s="266">
        <v>42588</v>
      </c>
      <c r="E2483" s="269">
        <v>42588</v>
      </c>
      <c r="G2483" s="269" t="s">
        <v>515</v>
      </c>
      <c r="H2483" s="275">
        <v>2016</v>
      </c>
      <c r="J2483" s="271">
        <v>2011</v>
      </c>
      <c r="L2483" s="269" t="str">
        <f t="shared" si="152"/>
        <v>06.08.2011</v>
      </c>
      <c r="M2483">
        <v>2483</v>
      </c>
      <c r="N2483" s="272" t="s">
        <v>1118</v>
      </c>
      <c r="O2483">
        <v>2483</v>
      </c>
      <c r="P2483" s="266">
        <f t="shared" si="153"/>
        <v>40761</v>
      </c>
      <c r="Q2483">
        <f t="shared" si="155"/>
        <v>2483</v>
      </c>
    </row>
    <row r="2484" spans="2:17">
      <c r="B2484">
        <f t="shared" si="154"/>
        <v>2484</v>
      </c>
      <c r="C2484" s="266">
        <v>42940</v>
      </c>
      <c r="E2484" s="269">
        <v>42940</v>
      </c>
      <c r="G2484" s="269" t="s">
        <v>250</v>
      </c>
      <c r="H2484" s="275">
        <v>2017</v>
      </c>
      <c r="J2484" s="271">
        <v>2012</v>
      </c>
      <c r="L2484" s="269" t="str">
        <f t="shared" si="152"/>
        <v>24.07.2012</v>
      </c>
      <c r="M2484">
        <v>2484</v>
      </c>
      <c r="N2484" s="272" t="s">
        <v>1576</v>
      </c>
      <c r="O2484">
        <v>2484</v>
      </c>
      <c r="P2484" s="266">
        <f t="shared" si="153"/>
        <v>41114</v>
      </c>
      <c r="Q2484">
        <f t="shared" si="155"/>
        <v>2484</v>
      </c>
    </row>
    <row r="2485" spans="2:17">
      <c r="B2485">
        <f t="shared" si="154"/>
        <v>2485</v>
      </c>
      <c r="C2485" s="266">
        <v>43759</v>
      </c>
      <c r="E2485" s="269">
        <v>43759</v>
      </c>
      <c r="G2485" s="269" t="s">
        <v>301</v>
      </c>
      <c r="H2485" s="275">
        <v>2019</v>
      </c>
      <c r="J2485" s="271">
        <v>2014</v>
      </c>
      <c r="L2485" s="269" t="str">
        <f t="shared" si="152"/>
        <v>21.10.2014</v>
      </c>
      <c r="M2485">
        <v>2485</v>
      </c>
      <c r="N2485" s="272" t="s">
        <v>1166</v>
      </c>
      <c r="O2485">
        <v>2485</v>
      </c>
      <c r="P2485" s="266">
        <f t="shared" si="153"/>
        <v>41933</v>
      </c>
      <c r="Q2485">
        <f t="shared" si="155"/>
        <v>2485</v>
      </c>
    </row>
    <row r="2486" spans="2:17">
      <c r="B2486">
        <f t="shared" si="154"/>
        <v>2486</v>
      </c>
      <c r="C2486" s="266">
        <v>43759</v>
      </c>
      <c r="E2486" s="269">
        <v>43759</v>
      </c>
      <c r="G2486" s="269" t="s">
        <v>301</v>
      </c>
      <c r="H2486" s="275">
        <v>2019</v>
      </c>
      <c r="J2486" s="271">
        <v>2014</v>
      </c>
      <c r="L2486" s="269" t="str">
        <f t="shared" si="152"/>
        <v>21.10.2014</v>
      </c>
      <c r="M2486">
        <v>2486</v>
      </c>
      <c r="N2486" s="272" t="s">
        <v>1166</v>
      </c>
      <c r="O2486">
        <v>2486</v>
      </c>
      <c r="P2486" s="266">
        <f t="shared" si="153"/>
        <v>41933</v>
      </c>
      <c r="Q2486">
        <f t="shared" si="155"/>
        <v>2486</v>
      </c>
    </row>
    <row r="2487" spans="2:17">
      <c r="B2487">
        <f t="shared" si="154"/>
        <v>2487</v>
      </c>
      <c r="C2487" s="266">
        <v>42836</v>
      </c>
      <c r="E2487" s="269">
        <v>42836</v>
      </c>
      <c r="G2487" s="269" t="s">
        <v>461</v>
      </c>
      <c r="H2487" s="275">
        <v>2017</v>
      </c>
      <c r="J2487" s="271">
        <v>2012</v>
      </c>
      <c r="L2487" s="269" t="str">
        <f t="shared" si="152"/>
        <v>11.04.2012</v>
      </c>
      <c r="M2487">
        <v>2487</v>
      </c>
      <c r="N2487" s="272" t="s">
        <v>908</v>
      </c>
      <c r="O2487">
        <v>2487</v>
      </c>
      <c r="P2487" s="266">
        <f t="shared" si="153"/>
        <v>41010</v>
      </c>
      <c r="Q2487">
        <f t="shared" si="155"/>
        <v>2487</v>
      </c>
    </row>
    <row r="2488" spans="2:17">
      <c r="B2488">
        <f t="shared" si="154"/>
        <v>2488</v>
      </c>
      <c r="C2488" s="266">
        <v>41252</v>
      </c>
      <c r="E2488" s="269">
        <v>41252</v>
      </c>
      <c r="G2488" s="269" t="s">
        <v>359</v>
      </c>
      <c r="H2488" s="275">
        <v>2012</v>
      </c>
      <c r="J2488" s="271">
        <v>2007</v>
      </c>
      <c r="L2488" s="269" t="str">
        <f t="shared" si="152"/>
        <v>09.12.2007</v>
      </c>
      <c r="M2488">
        <v>2488</v>
      </c>
      <c r="N2488" s="272" t="s">
        <v>1577</v>
      </c>
      <c r="O2488">
        <v>2488</v>
      </c>
      <c r="P2488" s="266">
        <f t="shared" si="153"/>
        <v>39425</v>
      </c>
      <c r="Q2488">
        <f t="shared" si="155"/>
        <v>2488</v>
      </c>
    </row>
    <row r="2489" spans="2:17">
      <c r="B2489">
        <f t="shared" si="154"/>
        <v>2489</v>
      </c>
      <c r="C2489" s="266">
        <v>42702</v>
      </c>
      <c r="E2489" s="269">
        <v>42702</v>
      </c>
      <c r="G2489" s="269" t="s">
        <v>314</v>
      </c>
      <c r="H2489" s="275">
        <v>2016</v>
      </c>
      <c r="J2489" s="271">
        <v>2011</v>
      </c>
      <c r="L2489" s="269" t="str">
        <f t="shared" si="152"/>
        <v>28.11.2011</v>
      </c>
      <c r="M2489">
        <v>2489</v>
      </c>
      <c r="N2489" s="272" t="s">
        <v>1005</v>
      </c>
      <c r="O2489">
        <v>2489</v>
      </c>
      <c r="P2489" s="266">
        <f t="shared" si="153"/>
        <v>40875</v>
      </c>
      <c r="Q2489">
        <f t="shared" si="155"/>
        <v>2489</v>
      </c>
    </row>
    <row r="2490" spans="2:17">
      <c r="B2490">
        <f t="shared" si="154"/>
        <v>2490</v>
      </c>
      <c r="C2490" s="266">
        <v>42872</v>
      </c>
      <c r="E2490" s="269">
        <v>42872</v>
      </c>
      <c r="G2490" s="269" t="s">
        <v>351</v>
      </c>
      <c r="H2490" s="275">
        <v>2017</v>
      </c>
      <c r="J2490" s="271">
        <v>2012</v>
      </c>
      <c r="L2490" s="269" t="str">
        <f t="shared" si="152"/>
        <v>17.05.2012</v>
      </c>
      <c r="M2490">
        <v>2490</v>
      </c>
      <c r="N2490" s="272" t="s">
        <v>1578</v>
      </c>
      <c r="O2490">
        <v>2490</v>
      </c>
      <c r="P2490" s="266">
        <f t="shared" si="153"/>
        <v>41046</v>
      </c>
      <c r="Q2490">
        <f t="shared" si="155"/>
        <v>2490</v>
      </c>
    </row>
    <row r="2491" spans="2:17">
      <c r="B2491">
        <f t="shared" si="154"/>
        <v>2491</v>
      </c>
      <c r="C2491" s="266">
        <v>42871</v>
      </c>
      <c r="E2491" s="269">
        <v>42871</v>
      </c>
      <c r="G2491" s="269" t="s">
        <v>378</v>
      </c>
      <c r="H2491" s="275">
        <v>2017</v>
      </c>
      <c r="J2491" s="271">
        <v>2012</v>
      </c>
      <c r="L2491" s="269" t="str">
        <f t="shared" si="152"/>
        <v>16.05.2012</v>
      </c>
      <c r="M2491">
        <v>2491</v>
      </c>
      <c r="N2491" s="272" t="s">
        <v>1268</v>
      </c>
      <c r="O2491">
        <v>2491</v>
      </c>
      <c r="P2491" s="266">
        <f t="shared" si="153"/>
        <v>41045</v>
      </c>
      <c r="Q2491">
        <f t="shared" si="155"/>
        <v>2491</v>
      </c>
    </row>
    <row r="2492" spans="2:17">
      <c r="B2492">
        <f t="shared" si="154"/>
        <v>2492</v>
      </c>
      <c r="C2492" s="266">
        <v>43325</v>
      </c>
      <c r="E2492" s="269">
        <v>43325</v>
      </c>
      <c r="G2492" s="269" t="s">
        <v>408</v>
      </c>
      <c r="H2492" s="275">
        <v>2018</v>
      </c>
      <c r="J2492" s="271">
        <v>2015</v>
      </c>
      <c r="L2492" s="269" t="str">
        <f t="shared" si="152"/>
        <v>13.08.2015</v>
      </c>
      <c r="M2492">
        <v>2492</v>
      </c>
      <c r="N2492" s="272" t="s">
        <v>783</v>
      </c>
      <c r="O2492">
        <v>2492</v>
      </c>
      <c r="P2492" s="266">
        <f t="shared" si="153"/>
        <v>42229</v>
      </c>
      <c r="Q2492">
        <f t="shared" si="155"/>
        <v>2492</v>
      </c>
    </row>
    <row r="2493" spans="2:17">
      <c r="B2493">
        <f t="shared" si="154"/>
        <v>2493</v>
      </c>
      <c r="C2493" s="266">
        <v>42949</v>
      </c>
      <c r="E2493" s="269">
        <v>42949</v>
      </c>
      <c r="G2493" s="269" t="s">
        <v>1294</v>
      </c>
      <c r="H2493" s="275">
        <v>2017</v>
      </c>
      <c r="J2493" s="271">
        <v>2012</v>
      </c>
      <c r="L2493" s="269" t="str">
        <f t="shared" si="152"/>
        <v>02.08.2012</v>
      </c>
      <c r="M2493">
        <v>2493</v>
      </c>
      <c r="N2493" s="272" t="s">
        <v>1579</v>
      </c>
      <c r="O2493">
        <v>2493</v>
      </c>
      <c r="P2493" s="266">
        <f t="shared" si="153"/>
        <v>41123</v>
      </c>
      <c r="Q2493">
        <f t="shared" si="155"/>
        <v>2493</v>
      </c>
    </row>
    <row r="2494" spans="2:17">
      <c r="B2494">
        <f t="shared" si="154"/>
        <v>2494</v>
      </c>
      <c r="C2494" s="266">
        <v>43038</v>
      </c>
      <c r="E2494" s="269">
        <v>43038</v>
      </c>
      <c r="G2494" s="269" t="s">
        <v>245</v>
      </c>
      <c r="H2494" s="275">
        <v>2017</v>
      </c>
      <c r="J2494" s="271">
        <v>2012</v>
      </c>
      <c r="L2494" s="269" t="str">
        <f t="shared" si="152"/>
        <v>30.10.2012</v>
      </c>
      <c r="M2494">
        <v>2494</v>
      </c>
      <c r="N2494" s="272" t="s">
        <v>1045</v>
      </c>
      <c r="O2494">
        <v>2494</v>
      </c>
      <c r="P2494" s="266">
        <f t="shared" si="153"/>
        <v>41212</v>
      </c>
      <c r="Q2494">
        <f t="shared" si="155"/>
        <v>2494</v>
      </c>
    </row>
    <row r="2495" spans="2:17">
      <c r="B2495">
        <f t="shared" si="154"/>
        <v>2495</v>
      </c>
      <c r="C2495" s="266"/>
      <c r="E2495" s="269"/>
      <c r="G2495" s="269"/>
      <c r="H2495" s="275"/>
      <c r="J2495" s="271"/>
      <c r="L2495" s="269" t="str">
        <f t="shared" si="152"/>
        <v/>
      </c>
      <c r="M2495">
        <v>2495</v>
      </c>
      <c r="N2495" s="272" t="s">
        <v>170</v>
      </c>
      <c r="O2495">
        <v>2495</v>
      </c>
      <c r="P2495" s="266"/>
      <c r="Q2495">
        <f t="shared" si="155"/>
        <v>2495</v>
      </c>
    </row>
    <row r="2496" spans="2:17">
      <c r="B2496">
        <f t="shared" si="154"/>
        <v>2496</v>
      </c>
      <c r="C2496" s="266">
        <v>42892</v>
      </c>
      <c r="E2496" s="269">
        <v>42892</v>
      </c>
      <c r="G2496" s="269" t="s">
        <v>494</v>
      </c>
      <c r="H2496" s="275">
        <v>2017</v>
      </c>
      <c r="J2496" s="271">
        <v>2012</v>
      </c>
      <c r="L2496" s="269" t="str">
        <f t="shared" si="152"/>
        <v>06.06.2012</v>
      </c>
      <c r="M2496">
        <v>2496</v>
      </c>
      <c r="N2496" s="272" t="s">
        <v>1269</v>
      </c>
      <c r="O2496">
        <v>2496</v>
      </c>
      <c r="P2496" s="266">
        <f t="shared" si="153"/>
        <v>41066</v>
      </c>
      <c r="Q2496">
        <f t="shared" si="155"/>
        <v>2496</v>
      </c>
    </row>
    <row r="2497" spans="2:17">
      <c r="B2497">
        <f t="shared" si="154"/>
        <v>2497</v>
      </c>
      <c r="C2497" s="266">
        <v>42996</v>
      </c>
      <c r="E2497" s="269">
        <v>42996</v>
      </c>
      <c r="G2497" s="269" t="s">
        <v>445</v>
      </c>
      <c r="H2497" s="275">
        <v>2017</v>
      </c>
      <c r="J2497" s="271">
        <v>2012</v>
      </c>
      <c r="L2497" s="269" t="str">
        <f t="shared" si="152"/>
        <v>18.09.2012</v>
      </c>
      <c r="M2497">
        <v>2497</v>
      </c>
      <c r="N2497" s="272" t="s">
        <v>1356</v>
      </c>
      <c r="O2497">
        <v>2497</v>
      </c>
      <c r="P2497" s="266">
        <f t="shared" si="153"/>
        <v>41170</v>
      </c>
      <c r="Q2497">
        <f t="shared" si="155"/>
        <v>2497</v>
      </c>
    </row>
    <row r="2498" spans="2:17">
      <c r="B2498">
        <f t="shared" si="154"/>
        <v>2498</v>
      </c>
      <c r="C2498" s="266">
        <v>44342</v>
      </c>
      <c r="E2498" s="269">
        <v>44342</v>
      </c>
      <c r="G2498" s="269" t="s">
        <v>455</v>
      </c>
      <c r="H2498" s="275">
        <v>2021</v>
      </c>
      <c r="J2498" s="271">
        <v>2016</v>
      </c>
      <c r="L2498" s="269" t="str">
        <f t="shared" ref="L2498:L2561" si="156">CONCATENATE(G2498,J2498)</f>
        <v>26.05.2016</v>
      </c>
      <c r="M2498">
        <v>2498</v>
      </c>
      <c r="N2498" s="272" t="s">
        <v>1010</v>
      </c>
      <c r="O2498">
        <v>2498</v>
      </c>
      <c r="P2498" s="266">
        <f t="shared" ref="P2498:P2561" si="157">VALUE(N2498)</f>
        <v>42516</v>
      </c>
      <c r="Q2498">
        <f t="shared" si="155"/>
        <v>2498</v>
      </c>
    </row>
    <row r="2499" spans="2:17">
      <c r="B2499">
        <f t="shared" ref="B2499:B2562" si="158">B2498+1</f>
        <v>2499</v>
      </c>
      <c r="C2499" s="266">
        <v>43858</v>
      </c>
      <c r="E2499" s="269">
        <v>43858</v>
      </c>
      <c r="G2499" s="269" t="s">
        <v>362</v>
      </c>
      <c r="H2499" s="275">
        <v>2020</v>
      </c>
      <c r="J2499" s="271">
        <v>2015</v>
      </c>
      <c r="L2499" s="269" t="str">
        <f t="shared" si="156"/>
        <v>28.01.2015</v>
      </c>
      <c r="M2499">
        <v>2499</v>
      </c>
      <c r="N2499" s="272" t="s">
        <v>1580</v>
      </c>
      <c r="O2499">
        <v>2499</v>
      </c>
      <c r="P2499" s="266">
        <f t="shared" si="157"/>
        <v>42032</v>
      </c>
      <c r="Q2499">
        <f t="shared" ref="Q2499:Q2562" si="159">Q2498+1</f>
        <v>2499</v>
      </c>
    </row>
    <row r="2500" spans="2:17">
      <c r="B2500">
        <f t="shared" si="158"/>
        <v>2500</v>
      </c>
      <c r="C2500" s="266">
        <v>41840</v>
      </c>
      <c r="E2500" s="269">
        <v>41840</v>
      </c>
      <c r="G2500" s="269" t="s">
        <v>193</v>
      </c>
      <c r="H2500" s="275">
        <v>2014</v>
      </c>
      <c r="J2500" s="271">
        <v>2009</v>
      </c>
      <c r="L2500" s="269" t="str">
        <f t="shared" si="156"/>
        <v>20.07.2009</v>
      </c>
      <c r="M2500">
        <v>2500</v>
      </c>
      <c r="N2500" s="272" t="s">
        <v>1581</v>
      </c>
      <c r="O2500">
        <v>2500</v>
      </c>
      <c r="P2500" s="266">
        <f t="shared" si="157"/>
        <v>40014</v>
      </c>
      <c r="Q2500">
        <f t="shared" si="159"/>
        <v>2500</v>
      </c>
    </row>
    <row r="2501" spans="2:17">
      <c r="B2501">
        <f t="shared" si="158"/>
        <v>2501</v>
      </c>
      <c r="C2501" s="266">
        <v>43886</v>
      </c>
      <c r="E2501" s="269">
        <v>43886</v>
      </c>
      <c r="G2501" s="269" t="s">
        <v>286</v>
      </c>
      <c r="H2501" s="275">
        <v>2020</v>
      </c>
      <c r="J2501" s="271">
        <v>2015</v>
      </c>
      <c r="L2501" s="269" t="str">
        <f t="shared" si="156"/>
        <v>25.02.2015</v>
      </c>
      <c r="M2501">
        <v>2501</v>
      </c>
      <c r="N2501" s="272" t="s">
        <v>1048</v>
      </c>
      <c r="O2501">
        <v>2501</v>
      </c>
      <c r="P2501" s="266">
        <f t="shared" si="157"/>
        <v>42060</v>
      </c>
      <c r="Q2501">
        <f t="shared" si="159"/>
        <v>2501</v>
      </c>
    </row>
    <row r="2502" spans="2:17">
      <c r="B2502">
        <f t="shared" si="158"/>
        <v>2502</v>
      </c>
      <c r="C2502" s="266">
        <v>41771</v>
      </c>
      <c r="E2502" s="269">
        <v>41771</v>
      </c>
      <c r="G2502" s="269" t="s">
        <v>310</v>
      </c>
      <c r="H2502" s="275">
        <v>2014</v>
      </c>
      <c r="J2502" s="271">
        <v>2009</v>
      </c>
      <c r="L2502" s="269" t="str">
        <f t="shared" si="156"/>
        <v>12.05.2009</v>
      </c>
      <c r="M2502">
        <v>2502</v>
      </c>
      <c r="N2502" s="272" t="s">
        <v>1582</v>
      </c>
      <c r="O2502">
        <v>2502</v>
      </c>
      <c r="P2502" s="266">
        <f t="shared" si="157"/>
        <v>39945</v>
      </c>
      <c r="Q2502">
        <f t="shared" si="159"/>
        <v>2502</v>
      </c>
    </row>
    <row r="2503" spans="2:17">
      <c r="B2503">
        <f t="shared" si="158"/>
        <v>2503</v>
      </c>
      <c r="C2503" s="266">
        <v>43804</v>
      </c>
      <c r="E2503" s="269">
        <v>43804</v>
      </c>
      <c r="G2503" s="269" t="s">
        <v>406</v>
      </c>
      <c r="H2503" s="275">
        <v>2019</v>
      </c>
      <c r="J2503" s="271">
        <v>2014</v>
      </c>
      <c r="L2503" s="269" t="str">
        <f t="shared" si="156"/>
        <v>05.12.2014</v>
      </c>
      <c r="M2503">
        <v>2503</v>
      </c>
      <c r="N2503" s="272" t="s">
        <v>782</v>
      </c>
      <c r="O2503">
        <v>2503</v>
      </c>
      <c r="P2503" s="266">
        <f t="shared" si="157"/>
        <v>41978</v>
      </c>
      <c r="Q2503">
        <f t="shared" si="159"/>
        <v>2503</v>
      </c>
    </row>
    <row r="2504" spans="2:17">
      <c r="B2504">
        <f t="shared" si="158"/>
        <v>2504</v>
      </c>
      <c r="C2504" s="266">
        <v>43250</v>
      </c>
      <c r="E2504" s="269">
        <v>43250</v>
      </c>
      <c r="G2504" s="269" t="s">
        <v>241</v>
      </c>
      <c r="H2504" s="275">
        <v>2018</v>
      </c>
      <c r="J2504" s="271">
        <v>2013</v>
      </c>
      <c r="L2504" s="269" t="str">
        <f t="shared" si="156"/>
        <v>30.05.2013</v>
      </c>
      <c r="M2504">
        <v>2504</v>
      </c>
      <c r="N2504" s="272" t="s">
        <v>689</v>
      </c>
      <c r="O2504">
        <v>2504</v>
      </c>
      <c r="P2504" s="266">
        <f t="shared" si="157"/>
        <v>41424</v>
      </c>
      <c r="Q2504">
        <f t="shared" si="159"/>
        <v>2504</v>
      </c>
    </row>
    <row r="2505" spans="2:17">
      <c r="B2505">
        <f t="shared" si="158"/>
        <v>2505</v>
      </c>
      <c r="C2505" s="266">
        <v>42762</v>
      </c>
      <c r="E2505" s="269">
        <v>42762</v>
      </c>
      <c r="G2505" s="269" t="s">
        <v>529</v>
      </c>
      <c r="H2505" s="275">
        <v>2017</v>
      </c>
      <c r="J2505" s="271">
        <v>2012</v>
      </c>
      <c r="L2505" s="269" t="str">
        <f t="shared" si="156"/>
        <v>27.01.2012</v>
      </c>
      <c r="M2505">
        <v>2505</v>
      </c>
      <c r="N2505" s="272" t="s">
        <v>1257</v>
      </c>
      <c r="O2505">
        <v>2505</v>
      </c>
      <c r="P2505" s="266">
        <f t="shared" si="157"/>
        <v>40935</v>
      </c>
      <c r="Q2505">
        <f t="shared" si="159"/>
        <v>2505</v>
      </c>
    </row>
    <row r="2506" spans="2:17">
      <c r="B2506">
        <f t="shared" si="158"/>
        <v>2506</v>
      </c>
      <c r="C2506" s="266">
        <v>44102</v>
      </c>
      <c r="E2506" s="269">
        <v>44102</v>
      </c>
      <c r="G2506" s="269" t="s">
        <v>501</v>
      </c>
      <c r="H2506" s="275">
        <v>2020</v>
      </c>
      <c r="J2506" s="271">
        <v>2015</v>
      </c>
      <c r="L2506" s="269" t="str">
        <f t="shared" si="156"/>
        <v>28.09.2015</v>
      </c>
      <c r="M2506">
        <v>2506</v>
      </c>
      <c r="N2506" s="272" t="s">
        <v>1465</v>
      </c>
      <c r="O2506">
        <v>2506</v>
      </c>
      <c r="P2506" s="266">
        <f t="shared" si="157"/>
        <v>42275</v>
      </c>
      <c r="Q2506">
        <f t="shared" si="159"/>
        <v>2506</v>
      </c>
    </row>
    <row r="2507" spans="2:17">
      <c r="B2507">
        <f t="shared" si="158"/>
        <v>2507</v>
      </c>
      <c r="C2507" s="266">
        <v>41995</v>
      </c>
      <c r="E2507" s="269">
        <v>41995</v>
      </c>
      <c r="G2507" s="269" t="s">
        <v>392</v>
      </c>
      <c r="H2507" s="275">
        <v>2014</v>
      </c>
      <c r="J2507" s="271">
        <v>2009</v>
      </c>
      <c r="L2507" s="269" t="str">
        <f t="shared" si="156"/>
        <v>22.12.2009</v>
      </c>
      <c r="M2507">
        <v>2507</v>
      </c>
      <c r="N2507" s="272" t="s">
        <v>854</v>
      </c>
      <c r="O2507">
        <v>2507</v>
      </c>
      <c r="P2507" s="266">
        <f t="shared" si="157"/>
        <v>40169</v>
      </c>
      <c r="Q2507">
        <f t="shared" si="159"/>
        <v>2507</v>
      </c>
    </row>
    <row r="2508" spans="2:17">
      <c r="B2508">
        <f t="shared" si="158"/>
        <v>2508</v>
      </c>
      <c r="C2508" s="266">
        <v>44069</v>
      </c>
      <c r="E2508" s="269">
        <v>44069</v>
      </c>
      <c r="G2508" s="269" t="s">
        <v>252</v>
      </c>
      <c r="H2508" s="275">
        <v>2020</v>
      </c>
      <c r="J2508" s="271">
        <v>2015</v>
      </c>
      <c r="L2508" s="269" t="str">
        <f t="shared" si="156"/>
        <v>26.08.2015</v>
      </c>
      <c r="M2508">
        <v>2508</v>
      </c>
      <c r="N2508" s="272" t="s">
        <v>1121</v>
      </c>
      <c r="O2508">
        <v>2508</v>
      </c>
      <c r="P2508" s="266">
        <f t="shared" si="157"/>
        <v>42242</v>
      </c>
      <c r="Q2508">
        <f t="shared" si="159"/>
        <v>2508</v>
      </c>
    </row>
    <row r="2509" spans="2:17">
      <c r="B2509">
        <f t="shared" si="158"/>
        <v>2509</v>
      </c>
      <c r="C2509" s="266">
        <v>43889</v>
      </c>
      <c r="E2509" s="269">
        <v>43889</v>
      </c>
      <c r="G2509" s="269" t="s">
        <v>305</v>
      </c>
      <c r="H2509" s="275">
        <v>2020</v>
      </c>
      <c r="J2509" s="271">
        <v>2015</v>
      </c>
      <c r="L2509" s="269" t="str">
        <f t="shared" si="156"/>
        <v>28.02.2015</v>
      </c>
      <c r="M2509">
        <v>2509</v>
      </c>
      <c r="N2509" s="272" t="s">
        <v>647</v>
      </c>
      <c r="O2509">
        <v>2509</v>
      </c>
      <c r="P2509" s="266">
        <f t="shared" si="157"/>
        <v>42063</v>
      </c>
      <c r="Q2509">
        <f t="shared" si="159"/>
        <v>2509</v>
      </c>
    </row>
    <row r="2510" spans="2:17">
      <c r="B2510">
        <f t="shared" si="158"/>
        <v>2510</v>
      </c>
      <c r="C2510" s="266">
        <v>43889</v>
      </c>
      <c r="E2510" s="269">
        <v>43889</v>
      </c>
      <c r="G2510" s="269" t="s">
        <v>305</v>
      </c>
      <c r="H2510" s="275">
        <v>2020</v>
      </c>
      <c r="J2510" s="271">
        <v>2015</v>
      </c>
      <c r="L2510" s="269" t="str">
        <f t="shared" si="156"/>
        <v>28.02.2015</v>
      </c>
      <c r="M2510">
        <v>2510</v>
      </c>
      <c r="N2510" s="272" t="s">
        <v>647</v>
      </c>
      <c r="O2510">
        <v>2510</v>
      </c>
      <c r="P2510" s="266">
        <f t="shared" si="157"/>
        <v>42063</v>
      </c>
      <c r="Q2510">
        <f t="shared" si="159"/>
        <v>2510</v>
      </c>
    </row>
    <row r="2511" spans="2:17">
      <c r="B2511">
        <f t="shared" si="158"/>
        <v>2511</v>
      </c>
      <c r="C2511" s="266">
        <v>41935</v>
      </c>
      <c r="E2511" s="269">
        <v>41935</v>
      </c>
      <c r="G2511" s="269" t="s">
        <v>523</v>
      </c>
      <c r="H2511" s="275">
        <v>2014</v>
      </c>
      <c r="J2511" s="271">
        <v>2009</v>
      </c>
      <c r="L2511" s="269" t="str">
        <f t="shared" si="156"/>
        <v>23.10.2009</v>
      </c>
      <c r="M2511">
        <v>2511</v>
      </c>
      <c r="N2511" s="272" t="s">
        <v>1509</v>
      </c>
      <c r="O2511">
        <v>2511</v>
      </c>
      <c r="P2511" s="266">
        <f t="shared" si="157"/>
        <v>40109</v>
      </c>
      <c r="Q2511">
        <f t="shared" si="159"/>
        <v>2511</v>
      </c>
    </row>
    <row r="2512" spans="2:17">
      <c r="B2512">
        <f t="shared" si="158"/>
        <v>2512</v>
      </c>
      <c r="C2512" s="266">
        <v>44207</v>
      </c>
      <c r="E2512" s="269">
        <v>44207</v>
      </c>
      <c r="G2512" s="269" t="s">
        <v>234</v>
      </c>
      <c r="H2512" s="275">
        <v>2021</v>
      </c>
      <c r="J2512" s="271">
        <v>2016</v>
      </c>
      <c r="L2512" s="269" t="str">
        <f t="shared" si="156"/>
        <v>11.01.2016</v>
      </c>
      <c r="M2512">
        <v>2512</v>
      </c>
      <c r="N2512" s="272" t="s">
        <v>805</v>
      </c>
      <c r="O2512">
        <v>2512</v>
      </c>
      <c r="P2512" s="266">
        <f t="shared" si="157"/>
        <v>42380</v>
      </c>
      <c r="Q2512">
        <f t="shared" si="159"/>
        <v>2512</v>
      </c>
    </row>
    <row r="2513" spans="2:17">
      <c r="B2513">
        <f t="shared" si="158"/>
        <v>2513</v>
      </c>
      <c r="C2513" s="266">
        <v>42517</v>
      </c>
      <c r="E2513" s="269">
        <v>42517</v>
      </c>
      <c r="G2513" s="269" t="s">
        <v>213</v>
      </c>
      <c r="H2513" s="275">
        <v>2016</v>
      </c>
      <c r="J2513" s="271">
        <v>2011</v>
      </c>
      <c r="L2513" s="269" t="str">
        <f t="shared" si="156"/>
        <v>27.05.2011</v>
      </c>
      <c r="M2513">
        <v>2513</v>
      </c>
      <c r="N2513" s="272" t="s">
        <v>1083</v>
      </c>
      <c r="O2513">
        <v>2513</v>
      </c>
      <c r="P2513" s="266">
        <f t="shared" si="157"/>
        <v>40690</v>
      </c>
      <c r="Q2513">
        <f t="shared" si="159"/>
        <v>2513</v>
      </c>
    </row>
    <row r="2514" spans="2:17">
      <c r="B2514">
        <f t="shared" si="158"/>
        <v>2514</v>
      </c>
      <c r="C2514" s="266">
        <v>42858</v>
      </c>
      <c r="E2514" s="269">
        <v>42858</v>
      </c>
      <c r="G2514" s="269" t="s">
        <v>428</v>
      </c>
      <c r="H2514" s="275">
        <v>2017</v>
      </c>
      <c r="J2514" s="271">
        <v>2012</v>
      </c>
      <c r="L2514" s="269" t="str">
        <f t="shared" si="156"/>
        <v>03.05.2012</v>
      </c>
      <c r="M2514">
        <v>2514</v>
      </c>
      <c r="N2514" s="272" t="s">
        <v>832</v>
      </c>
      <c r="O2514">
        <v>2514</v>
      </c>
      <c r="P2514" s="266">
        <f t="shared" si="157"/>
        <v>41032</v>
      </c>
      <c r="Q2514">
        <f t="shared" si="159"/>
        <v>2514</v>
      </c>
    </row>
    <row r="2515" spans="2:17">
      <c r="B2515">
        <f t="shared" si="158"/>
        <v>2515</v>
      </c>
      <c r="C2515" s="266">
        <v>43286</v>
      </c>
      <c r="E2515" s="269">
        <v>43286</v>
      </c>
      <c r="G2515" s="269" t="s">
        <v>508</v>
      </c>
      <c r="H2515" s="275">
        <v>2018</v>
      </c>
      <c r="J2515" s="271">
        <v>2013</v>
      </c>
      <c r="L2515" s="269" t="str">
        <f t="shared" si="156"/>
        <v>05.07.2013</v>
      </c>
      <c r="M2515">
        <v>2515</v>
      </c>
      <c r="N2515" s="272" t="s">
        <v>1350</v>
      </c>
      <c r="O2515">
        <v>2515</v>
      </c>
      <c r="P2515" s="266">
        <f t="shared" si="157"/>
        <v>41460</v>
      </c>
      <c r="Q2515">
        <f t="shared" si="159"/>
        <v>2515</v>
      </c>
    </row>
    <row r="2516" spans="2:17">
      <c r="B2516">
        <f t="shared" si="158"/>
        <v>2516</v>
      </c>
      <c r="C2516" s="266"/>
      <c r="E2516" s="269"/>
      <c r="G2516" s="269"/>
      <c r="H2516" s="275"/>
      <c r="J2516" s="271"/>
      <c r="L2516" s="269" t="str">
        <f t="shared" si="156"/>
        <v/>
      </c>
      <c r="M2516">
        <v>2516</v>
      </c>
      <c r="N2516" s="272" t="s">
        <v>170</v>
      </c>
      <c r="O2516">
        <v>2516</v>
      </c>
      <c r="P2516" s="266"/>
      <c r="Q2516">
        <f t="shared" si="159"/>
        <v>2516</v>
      </c>
    </row>
    <row r="2517" spans="2:17">
      <c r="B2517">
        <f t="shared" si="158"/>
        <v>2517</v>
      </c>
      <c r="C2517" s="266">
        <v>44286</v>
      </c>
      <c r="E2517" s="269">
        <v>44286</v>
      </c>
      <c r="G2517" s="269" t="s">
        <v>273</v>
      </c>
      <c r="H2517" s="275">
        <v>2021</v>
      </c>
      <c r="J2517" s="271">
        <v>2016</v>
      </c>
      <c r="L2517" s="269" t="str">
        <f t="shared" si="156"/>
        <v>31.03.2016</v>
      </c>
      <c r="M2517">
        <v>2517</v>
      </c>
      <c r="N2517" s="272" t="s">
        <v>610</v>
      </c>
      <c r="O2517">
        <v>2517</v>
      </c>
      <c r="P2517" s="266">
        <f t="shared" si="157"/>
        <v>42460</v>
      </c>
      <c r="Q2517">
        <f t="shared" si="159"/>
        <v>2517</v>
      </c>
    </row>
    <row r="2518" spans="2:17">
      <c r="B2518">
        <f t="shared" si="158"/>
        <v>2518</v>
      </c>
      <c r="C2518" s="266"/>
      <c r="E2518" s="269"/>
      <c r="G2518" s="269"/>
      <c r="H2518" s="275"/>
      <c r="J2518" s="271"/>
      <c r="L2518" s="269" t="str">
        <f t="shared" si="156"/>
        <v/>
      </c>
      <c r="M2518">
        <v>2518</v>
      </c>
      <c r="N2518" s="272" t="s">
        <v>170</v>
      </c>
      <c r="O2518">
        <v>2518</v>
      </c>
      <c r="P2518" s="266"/>
      <c r="Q2518">
        <f t="shared" si="159"/>
        <v>2518</v>
      </c>
    </row>
    <row r="2519" spans="2:17">
      <c r="B2519">
        <f t="shared" si="158"/>
        <v>2519</v>
      </c>
      <c r="C2519" s="266">
        <v>41960</v>
      </c>
      <c r="E2519" s="269">
        <v>41960</v>
      </c>
      <c r="G2519" s="269" t="s">
        <v>410</v>
      </c>
      <c r="H2519" s="275">
        <v>2014</v>
      </c>
      <c r="J2519" s="271">
        <v>2011</v>
      </c>
      <c r="L2519" s="269" t="str">
        <f t="shared" si="156"/>
        <v>17.11.2011</v>
      </c>
      <c r="M2519">
        <v>2519</v>
      </c>
      <c r="N2519" s="272" t="s">
        <v>1054</v>
      </c>
      <c r="O2519">
        <v>2519</v>
      </c>
      <c r="P2519" s="266">
        <f t="shared" si="157"/>
        <v>40864</v>
      </c>
      <c r="Q2519">
        <f t="shared" si="159"/>
        <v>2519</v>
      </c>
    </row>
    <row r="2520" spans="2:17">
      <c r="B2520">
        <f t="shared" si="158"/>
        <v>2520</v>
      </c>
      <c r="C2520" s="266">
        <v>42632</v>
      </c>
      <c r="E2520" s="269">
        <v>42632</v>
      </c>
      <c r="G2520" s="269" t="s">
        <v>324</v>
      </c>
      <c r="H2520" s="275">
        <v>2016</v>
      </c>
      <c r="J2520" s="271">
        <v>2011</v>
      </c>
      <c r="L2520" s="269" t="str">
        <f t="shared" si="156"/>
        <v>19.09.2011</v>
      </c>
      <c r="M2520">
        <v>2520</v>
      </c>
      <c r="N2520" s="272" t="s">
        <v>1085</v>
      </c>
      <c r="O2520">
        <v>2520</v>
      </c>
      <c r="P2520" s="266">
        <f t="shared" si="157"/>
        <v>40805</v>
      </c>
      <c r="Q2520">
        <f t="shared" si="159"/>
        <v>2520</v>
      </c>
    </row>
    <row r="2521" spans="2:17">
      <c r="B2521">
        <f t="shared" si="158"/>
        <v>2521</v>
      </c>
      <c r="C2521" s="266">
        <v>42393</v>
      </c>
      <c r="E2521" s="269">
        <v>42393</v>
      </c>
      <c r="G2521" s="269" t="s">
        <v>447</v>
      </c>
      <c r="H2521" s="275">
        <v>2016</v>
      </c>
      <c r="J2521" s="271">
        <v>2011</v>
      </c>
      <c r="L2521" s="269" t="str">
        <f t="shared" si="156"/>
        <v>24.01.2011</v>
      </c>
      <c r="M2521">
        <v>2521</v>
      </c>
      <c r="N2521" s="272" t="s">
        <v>1273</v>
      </c>
      <c r="O2521">
        <v>2521</v>
      </c>
      <c r="P2521" s="266">
        <f t="shared" si="157"/>
        <v>40567</v>
      </c>
      <c r="Q2521">
        <f t="shared" si="159"/>
        <v>2521</v>
      </c>
    </row>
    <row r="2522" spans="2:17">
      <c r="B2522">
        <f t="shared" si="158"/>
        <v>2522</v>
      </c>
      <c r="C2522" s="266">
        <v>42373</v>
      </c>
      <c r="E2522" s="269">
        <v>42373</v>
      </c>
      <c r="G2522" s="269" t="s">
        <v>496</v>
      </c>
      <c r="H2522" s="275">
        <v>2016</v>
      </c>
      <c r="J2522" s="271">
        <v>2011</v>
      </c>
      <c r="L2522" s="269" t="str">
        <f t="shared" si="156"/>
        <v>04.01.2011</v>
      </c>
      <c r="M2522">
        <v>2522</v>
      </c>
      <c r="N2522" s="272" t="s">
        <v>1461</v>
      </c>
      <c r="O2522">
        <v>2522</v>
      </c>
      <c r="P2522" s="266">
        <f t="shared" si="157"/>
        <v>40547</v>
      </c>
      <c r="Q2522">
        <f t="shared" si="159"/>
        <v>2522</v>
      </c>
    </row>
    <row r="2523" spans="2:17">
      <c r="B2523">
        <f t="shared" si="158"/>
        <v>2523</v>
      </c>
      <c r="C2523" s="266">
        <v>43818</v>
      </c>
      <c r="E2523" s="269">
        <v>43818</v>
      </c>
      <c r="G2523" s="269" t="s">
        <v>226</v>
      </c>
      <c r="H2523" s="275">
        <v>2019</v>
      </c>
      <c r="J2523" s="271">
        <v>2014</v>
      </c>
      <c r="L2523" s="269" t="str">
        <f t="shared" si="156"/>
        <v>19.12.2014</v>
      </c>
      <c r="M2523">
        <v>2523</v>
      </c>
      <c r="N2523" s="272" t="s">
        <v>589</v>
      </c>
      <c r="O2523">
        <v>2523</v>
      </c>
      <c r="P2523" s="266">
        <f t="shared" si="157"/>
        <v>41992</v>
      </c>
      <c r="Q2523">
        <f t="shared" si="159"/>
        <v>2523</v>
      </c>
    </row>
    <row r="2524" spans="2:17">
      <c r="B2524">
        <f t="shared" si="158"/>
        <v>2524</v>
      </c>
      <c r="C2524" s="266">
        <v>42915</v>
      </c>
      <c r="E2524" s="269">
        <v>42915</v>
      </c>
      <c r="G2524" s="269" t="s">
        <v>276</v>
      </c>
      <c r="H2524" s="275">
        <v>2017</v>
      </c>
      <c r="J2524" s="271">
        <v>2012</v>
      </c>
      <c r="L2524" s="269" t="str">
        <f t="shared" si="156"/>
        <v>29.06.2012</v>
      </c>
      <c r="M2524">
        <v>2524</v>
      </c>
      <c r="N2524" s="272" t="s">
        <v>1274</v>
      </c>
      <c r="O2524">
        <v>2524</v>
      </c>
      <c r="P2524" s="266">
        <f t="shared" si="157"/>
        <v>41089</v>
      </c>
      <c r="Q2524">
        <f t="shared" si="159"/>
        <v>2524</v>
      </c>
    </row>
    <row r="2525" spans="2:17">
      <c r="B2525">
        <f t="shared" si="158"/>
        <v>2525</v>
      </c>
      <c r="C2525" s="266">
        <v>44096</v>
      </c>
      <c r="E2525" s="269">
        <v>44096</v>
      </c>
      <c r="G2525" s="269" t="s">
        <v>311</v>
      </c>
      <c r="H2525" s="275">
        <v>2020</v>
      </c>
      <c r="J2525" s="271">
        <v>2015</v>
      </c>
      <c r="L2525" s="269" t="str">
        <f t="shared" si="156"/>
        <v>22.09.2015</v>
      </c>
      <c r="M2525">
        <v>2525</v>
      </c>
      <c r="N2525" s="272" t="s">
        <v>654</v>
      </c>
      <c r="O2525">
        <v>2525</v>
      </c>
      <c r="P2525" s="266">
        <f t="shared" si="157"/>
        <v>42269</v>
      </c>
      <c r="Q2525">
        <f t="shared" si="159"/>
        <v>2525</v>
      </c>
    </row>
    <row r="2526" spans="2:17">
      <c r="B2526">
        <f t="shared" si="158"/>
        <v>2526</v>
      </c>
      <c r="C2526" s="266">
        <v>43973</v>
      </c>
      <c r="E2526" s="269">
        <v>43973</v>
      </c>
      <c r="G2526" s="269" t="s">
        <v>419</v>
      </c>
      <c r="H2526" s="275">
        <v>2020</v>
      </c>
      <c r="J2526" s="271">
        <v>2015</v>
      </c>
      <c r="L2526" s="269" t="str">
        <f t="shared" si="156"/>
        <v>22.05.2015</v>
      </c>
      <c r="M2526">
        <v>2526</v>
      </c>
      <c r="N2526" s="272" t="s">
        <v>1020</v>
      </c>
      <c r="O2526">
        <v>2526</v>
      </c>
      <c r="P2526" s="266">
        <f t="shared" si="157"/>
        <v>42146</v>
      </c>
      <c r="Q2526">
        <f t="shared" si="159"/>
        <v>2526</v>
      </c>
    </row>
    <row r="2527" spans="2:17">
      <c r="B2527">
        <f t="shared" si="158"/>
        <v>2527</v>
      </c>
      <c r="C2527" s="266">
        <v>43371</v>
      </c>
      <c r="E2527" s="269">
        <v>43371</v>
      </c>
      <c r="G2527" s="269" t="s">
        <v>501</v>
      </c>
      <c r="H2527" s="275">
        <v>2018</v>
      </c>
      <c r="J2527" s="271">
        <v>2013</v>
      </c>
      <c r="L2527" s="269" t="str">
        <f t="shared" si="156"/>
        <v>28.09.2013</v>
      </c>
      <c r="M2527">
        <v>2527</v>
      </c>
      <c r="N2527" s="272" t="s">
        <v>1583</v>
      </c>
      <c r="O2527">
        <v>2527</v>
      </c>
      <c r="P2527" s="266">
        <f t="shared" si="157"/>
        <v>41545</v>
      </c>
      <c r="Q2527">
        <f t="shared" si="159"/>
        <v>2527</v>
      </c>
    </row>
    <row r="2528" spans="2:17">
      <c r="B2528">
        <f t="shared" si="158"/>
        <v>2528</v>
      </c>
      <c r="C2528" s="266">
        <v>43585</v>
      </c>
      <c r="E2528" s="269">
        <v>43585</v>
      </c>
      <c r="G2528" s="269" t="s">
        <v>225</v>
      </c>
      <c r="H2528" s="275">
        <v>2019</v>
      </c>
      <c r="J2528" s="271">
        <v>2014</v>
      </c>
      <c r="L2528" s="269" t="str">
        <f t="shared" si="156"/>
        <v>30.04.2014</v>
      </c>
      <c r="M2528">
        <v>2528</v>
      </c>
      <c r="N2528" s="272" t="s">
        <v>566</v>
      </c>
      <c r="O2528">
        <v>2528</v>
      </c>
      <c r="P2528" s="266">
        <f t="shared" si="157"/>
        <v>41759</v>
      </c>
      <c r="Q2528">
        <f t="shared" si="159"/>
        <v>2528</v>
      </c>
    </row>
    <row r="2529" spans="2:17">
      <c r="B2529">
        <f t="shared" si="158"/>
        <v>2529</v>
      </c>
      <c r="C2529" s="266">
        <v>43614</v>
      </c>
      <c r="E2529" s="269">
        <v>43614</v>
      </c>
      <c r="G2529" s="269" t="s">
        <v>287</v>
      </c>
      <c r="H2529" s="275">
        <v>2019</v>
      </c>
      <c r="J2529" s="271">
        <v>2014</v>
      </c>
      <c r="L2529" s="269" t="str">
        <f t="shared" si="156"/>
        <v>29.05.2014</v>
      </c>
      <c r="M2529">
        <v>2529</v>
      </c>
      <c r="N2529" s="272" t="s">
        <v>996</v>
      </c>
      <c r="O2529">
        <v>2529</v>
      </c>
      <c r="P2529" s="266">
        <f t="shared" si="157"/>
        <v>41788</v>
      </c>
      <c r="Q2529">
        <f t="shared" si="159"/>
        <v>2529</v>
      </c>
    </row>
    <row r="2530" spans="2:17">
      <c r="B2530">
        <f t="shared" si="158"/>
        <v>2530</v>
      </c>
      <c r="C2530" s="266">
        <v>43008</v>
      </c>
      <c r="E2530" s="269">
        <v>43008</v>
      </c>
      <c r="G2530" s="269" t="s">
        <v>223</v>
      </c>
      <c r="H2530" s="275">
        <v>2017</v>
      </c>
      <c r="J2530" s="271">
        <v>2014</v>
      </c>
      <c r="L2530" s="269" t="str">
        <f t="shared" si="156"/>
        <v>30.09.2014</v>
      </c>
      <c r="M2530">
        <v>2530</v>
      </c>
      <c r="N2530" s="272" t="s">
        <v>576</v>
      </c>
      <c r="O2530">
        <v>2530</v>
      </c>
      <c r="P2530" s="266">
        <f t="shared" si="157"/>
        <v>41912</v>
      </c>
      <c r="Q2530">
        <f t="shared" si="159"/>
        <v>2530</v>
      </c>
    </row>
    <row r="2531" spans="2:17">
      <c r="B2531">
        <f t="shared" si="158"/>
        <v>2531</v>
      </c>
      <c r="C2531" s="266">
        <v>43615</v>
      </c>
      <c r="E2531" s="269">
        <v>43615</v>
      </c>
      <c r="G2531" s="269" t="s">
        <v>241</v>
      </c>
      <c r="H2531" s="275">
        <v>2019</v>
      </c>
      <c r="J2531" s="271">
        <v>2014</v>
      </c>
      <c r="L2531" s="269" t="str">
        <f t="shared" si="156"/>
        <v>30.05.2014</v>
      </c>
      <c r="M2531">
        <v>2531</v>
      </c>
      <c r="N2531" s="272" t="s">
        <v>922</v>
      </c>
      <c r="O2531">
        <v>2531</v>
      </c>
      <c r="P2531" s="266">
        <f t="shared" si="157"/>
        <v>41789</v>
      </c>
      <c r="Q2531">
        <f t="shared" si="159"/>
        <v>2531</v>
      </c>
    </row>
    <row r="2532" spans="2:17">
      <c r="B2532">
        <f t="shared" si="158"/>
        <v>2532</v>
      </c>
      <c r="C2532" s="266">
        <v>44022</v>
      </c>
      <c r="E2532" s="269">
        <v>44022</v>
      </c>
      <c r="G2532" s="269" t="s">
        <v>291</v>
      </c>
      <c r="H2532" s="275">
        <v>2020</v>
      </c>
      <c r="J2532" s="271">
        <v>2015</v>
      </c>
      <c r="L2532" s="269" t="str">
        <f t="shared" si="156"/>
        <v>10.07.2015</v>
      </c>
      <c r="M2532">
        <v>2532</v>
      </c>
      <c r="N2532" s="272" t="s">
        <v>632</v>
      </c>
      <c r="O2532">
        <v>2532</v>
      </c>
      <c r="P2532" s="266">
        <f t="shared" si="157"/>
        <v>42195</v>
      </c>
      <c r="Q2532">
        <f t="shared" si="159"/>
        <v>2532</v>
      </c>
    </row>
    <row r="2533" spans="2:17">
      <c r="B2533">
        <f t="shared" si="158"/>
        <v>2533</v>
      </c>
      <c r="C2533" s="266">
        <v>42800</v>
      </c>
      <c r="E2533" s="269">
        <v>42800</v>
      </c>
      <c r="G2533" s="269" t="s">
        <v>215</v>
      </c>
      <c r="H2533" s="275">
        <v>2017</v>
      </c>
      <c r="J2533" s="271">
        <v>2012</v>
      </c>
      <c r="L2533" s="269" t="str">
        <f t="shared" si="156"/>
        <v>06.03.2012</v>
      </c>
      <c r="M2533">
        <v>2533</v>
      </c>
      <c r="N2533" s="272" t="s">
        <v>1584</v>
      </c>
      <c r="O2533">
        <v>2533</v>
      </c>
      <c r="P2533" s="266">
        <f t="shared" si="157"/>
        <v>40974</v>
      </c>
      <c r="Q2533">
        <f t="shared" si="159"/>
        <v>2533</v>
      </c>
    </row>
    <row r="2534" spans="2:17">
      <c r="B2534">
        <f t="shared" si="158"/>
        <v>2534</v>
      </c>
      <c r="C2534" s="266">
        <v>42468</v>
      </c>
      <c r="E2534" s="269">
        <v>42468</v>
      </c>
      <c r="G2534" s="269" t="s">
        <v>325</v>
      </c>
      <c r="H2534" s="275">
        <v>2016</v>
      </c>
      <c r="J2534" s="271">
        <v>2013</v>
      </c>
      <c r="L2534" s="269" t="str">
        <f t="shared" si="156"/>
        <v>08.04.2013</v>
      </c>
      <c r="M2534">
        <v>2534</v>
      </c>
      <c r="N2534" s="272" t="s">
        <v>672</v>
      </c>
      <c r="O2534">
        <v>2534</v>
      </c>
      <c r="P2534" s="266">
        <f t="shared" si="157"/>
        <v>41372</v>
      </c>
      <c r="Q2534">
        <f t="shared" si="159"/>
        <v>2534</v>
      </c>
    </row>
    <row r="2535" spans="2:17">
      <c r="B2535">
        <f t="shared" si="158"/>
        <v>2535</v>
      </c>
      <c r="C2535" s="266">
        <v>42946</v>
      </c>
      <c r="E2535" s="269">
        <v>42946</v>
      </c>
      <c r="G2535" s="269" t="s">
        <v>519</v>
      </c>
      <c r="H2535" s="275">
        <v>2017</v>
      </c>
      <c r="J2535" s="271">
        <v>2012</v>
      </c>
      <c r="L2535" s="269" t="str">
        <f t="shared" si="156"/>
        <v>30.07.2012</v>
      </c>
      <c r="M2535">
        <v>2535</v>
      </c>
      <c r="N2535" s="272" t="s">
        <v>1157</v>
      </c>
      <c r="O2535">
        <v>2535</v>
      </c>
      <c r="P2535" s="266">
        <f t="shared" si="157"/>
        <v>41120</v>
      </c>
      <c r="Q2535">
        <f t="shared" si="159"/>
        <v>2535</v>
      </c>
    </row>
    <row r="2536" spans="2:17">
      <c r="B2536">
        <f t="shared" si="158"/>
        <v>2536</v>
      </c>
      <c r="C2536" s="266">
        <v>42961</v>
      </c>
      <c r="E2536" s="269">
        <v>42961</v>
      </c>
      <c r="G2536" s="269" t="s">
        <v>196</v>
      </c>
      <c r="H2536" s="275">
        <v>2017</v>
      </c>
      <c r="J2536" s="271">
        <v>2012</v>
      </c>
      <c r="L2536" s="269" t="str">
        <f t="shared" si="156"/>
        <v>14.08.2012</v>
      </c>
      <c r="M2536">
        <v>2536</v>
      </c>
      <c r="N2536" s="272" t="s">
        <v>1575</v>
      </c>
      <c r="O2536">
        <v>2536</v>
      </c>
      <c r="P2536" s="266">
        <f t="shared" si="157"/>
        <v>41135</v>
      </c>
      <c r="Q2536">
        <f t="shared" si="159"/>
        <v>2536</v>
      </c>
    </row>
    <row r="2537" spans="2:17">
      <c r="B2537">
        <f t="shared" si="158"/>
        <v>2537</v>
      </c>
      <c r="C2537" s="266">
        <v>44134</v>
      </c>
      <c r="E2537" s="269">
        <v>44134</v>
      </c>
      <c r="G2537" s="269" t="s">
        <v>245</v>
      </c>
      <c r="H2537" s="275">
        <v>2020</v>
      </c>
      <c r="J2537" s="271">
        <v>2015</v>
      </c>
      <c r="L2537" s="269" t="str">
        <f t="shared" si="156"/>
        <v>30.10.2015</v>
      </c>
      <c r="M2537">
        <v>2537</v>
      </c>
      <c r="N2537" s="272" t="s">
        <v>895</v>
      </c>
      <c r="O2537">
        <v>2537</v>
      </c>
      <c r="P2537" s="266">
        <f t="shared" si="157"/>
        <v>42307</v>
      </c>
      <c r="Q2537">
        <f t="shared" si="159"/>
        <v>2537</v>
      </c>
    </row>
    <row r="2538" spans="2:17">
      <c r="B2538">
        <f t="shared" si="158"/>
        <v>2538</v>
      </c>
      <c r="C2538" s="266">
        <v>43852</v>
      </c>
      <c r="E2538" s="269">
        <v>43852</v>
      </c>
      <c r="G2538" s="269" t="s">
        <v>195</v>
      </c>
      <c r="H2538" s="275">
        <v>2020</v>
      </c>
      <c r="J2538" s="271">
        <v>2015</v>
      </c>
      <c r="L2538" s="269" t="str">
        <f t="shared" si="156"/>
        <v>22.01.2015</v>
      </c>
      <c r="M2538">
        <v>2538</v>
      </c>
      <c r="N2538" s="272" t="s">
        <v>535</v>
      </c>
      <c r="O2538">
        <v>2538</v>
      </c>
      <c r="P2538" s="266">
        <f t="shared" si="157"/>
        <v>42026</v>
      </c>
      <c r="Q2538">
        <f t="shared" si="159"/>
        <v>2538</v>
      </c>
    </row>
    <row r="2539" spans="2:17">
      <c r="B2539">
        <f t="shared" si="158"/>
        <v>2539</v>
      </c>
      <c r="C2539" s="266">
        <v>42197</v>
      </c>
      <c r="E2539" s="269">
        <v>42197</v>
      </c>
      <c r="G2539" s="269" t="s">
        <v>482</v>
      </c>
      <c r="H2539" s="275">
        <v>2015</v>
      </c>
      <c r="J2539" s="271">
        <v>2012</v>
      </c>
      <c r="L2539" s="269" t="str">
        <f t="shared" si="156"/>
        <v>12.07.2012</v>
      </c>
      <c r="M2539">
        <v>2539</v>
      </c>
      <c r="N2539" s="272" t="s">
        <v>1276</v>
      </c>
      <c r="O2539">
        <v>2539</v>
      </c>
      <c r="P2539" s="266">
        <f t="shared" si="157"/>
        <v>41102</v>
      </c>
      <c r="Q2539">
        <f t="shared" si="159"/>
        <v>2539</v>
      </c>
    </row>
    <row r="2540" spans="2:17">
      <c r="B2540">
        <f t="shared" si="158"/>
        <v>2540</v>
      </c>
      <c r="C2540" s="266">
        <v>44306</v>
      </c>
      <c r="E2540" s="269">
        <v>44306</v>
      </c>
      <c r="G2540" s="269" t="s">
        <v>380</v>
      </c>
      <c r="H2540" s="275">
        <v>2021</v>
      </c>
      <c r="J2540" s="271">
        <v>2016</v>
      </c>
      <c r="L2540" s="269" t="str">
        <f t="shared" si="156"/>
        <v>20.04.2016</v>
      </c>
      <c r="M2540">
        <v>2540</v>
      </c>
      <c r="N2540" s="272" t="s">
        <v>932</v>
      </c>
      <c r="O2540">
        <v>2540</v>
      </c>
      <c r="P2540" s="266">
        <f t="shared" si="157"/>
        <v>42480</v>
      </c>
      <c r="Q2540">
        <f t="shared" si="159"/>
        <v>2540</v>
      </c>
    </row>
    <row r="2541" spans="2:17">
      <c r="B2541">
        <f t="shared" si="158"/>
        <v>2541</v>
      </c>
      <c r="C2541" s="266">
        <v>44462</v>
      </c>
      <c r="E2541" s="269">
        <v>44462</v>
      </c>
      <c r="G2541" s="269" t="s">
        <v>201</v>
      </c>
      <c r="H2541" s="275">
        <v>2021</v>
      </c>
      <c r="J2541" s="271">
        <v>2016</v>
      </c>
      <c r="L2541" s="269" t="str">
        <f t="shared" si="156"/>
        <v>23.09.2016</v>
      </c>
      <c r="M2541">
        <v>2541</v>
      </c>
      <c r="N2541" s="272" t="s">
        <v>717</v>
      </c>
      <c r="O2541">
        <v>2541</v>
      </c>
      <c r="P2541" s="266">
        <f t="shared" si="157"/>
        <v>42636</v>
      </c>
      <c r="Q2541">
        <f t="shared" si="159"/>
        <v>2541</v>
      </c>
    </row>
    <row r="2542" spans="2:17">
      <c r="B2542">
        <f t="shared" si="158"/>
        <v>2542</v>
      </c>
      <c r="C2542" s="266">
        <v>43110</v>
      </c>
      <c r="E2542" s="269">
        <v>43110</v>
      </c>
      <c r="G2542" s="269" t="s">
        <v>492</v>
      </c>
      <c r="H2542" s="275">
        <v>2018</v>
      </c>
      <c r="J2542" s="271">
        <v>2013</v>
      </c>
      <c r="L2542" s="269" t="str">
        <f t="shared" si="156"/>
        <v>10.01.2013</v>
      </c>
      <c r="M2542">
        <v>2542</v>
      </c>
      <c r="N2542" s="272" t="s">
        <v>1554</v>
      </c>
      <c r="O2542">
        <v>2542</v>
      </c>
      <c r="P2542" s="266">
        <f t="shared" si="157"/>
        <v>41284</v>
      </c>
      <c r="Q2542">
        <f t="shared" si="159"/>
        <v>2542</v>
      </c>
    </row>
    <row r="2543" spans="2:17">
      <c r="B2543">
        <f t="shared" si="158"/>
        <v>2543</v>
      </c>
      <c r="C2543" s="266"/>
      <c r="E2543" s="269"/>
      <c r="G2543" s="269"/>
      <c r="H2543" s="275"/>
      <c r="J2543" s="271"/>
      <c r="L2543" s="269" t="str">
        <f t="shared" si="156"/>
        <v/>
      </c>
      <c r="M2543">
        <v>2543</v>
      </c>
      <c r="N2543" s="272" t="s">
        <v>170</v>
      </c>
      <c r="O2543">
        <v>2543</v>
      </c>
      <c r="P2543" s="266"/>
      <c r="Q2543">
        <f t="shared" si="159"/>
        <v>2543</v>
      </c>
    </row>
    <row r="2544" spans="2:17">
      <c r="B2544">
        <f t="shared" si="158"/>
        <v>2544</v>
      </c>
      <c r="C2544" s="266">
        <v>43157</v>
      </c>
      <c r="E2544" s="269">
        <v>43157</v>
      </c>
      <c r="G2544" s="269" t="s">
        <v>340</v>
      </c>
      <c r="H2544" s="275">
        <v>2018</v>
      </c>
      <c r="J2544" s="271">
        <v>2013</v>
      </c>
      <c r="L2544" s="269" t="str">
        <f t="shared" si="156"/>
        <v>26.02.2013</v>
      </c>
      <c r="M2544">
        <v>2544</v>
      </c>
      <c r="N2544" s="272" t="s">
        <v>1431</v>
      </c>
      <c r="O2544">
        <v>2544</v>
      </c>
      <c r="P2544" s="266">
        <f t="shared" si="157"/>
        <v>41331</v>
      </c>
      <c r="Q2544">
        <f t="shared" si="159"/>
        <v>2544</v>
      </c>
    </row>
    <row r="2545" spans="2:17">
      <c r="B2545">
        <f t="shared" si="158"/>
        <v>2545</v>
      </c>
      <c r="C2545" s="266">
        <v>43257</v>
      </c>
      <c r="E2545" s="269">
        <v>43257</v>
      </c>
      <c r="G2545" s="269" t="s">
        <v>494</v>
      </c>
      <c r="H2545" s="275">
        <v>2018</v>
      </c>
      <c r="J2545" s="271">
        <v>2013</v>
      </c>
      <c r="L2545" s="269" t="str">
        <f t="shared" si="156"/>
        <v>06.06.2013</v>
      </c>
      <c r="M2545">
        <v>2545</v>
      </c>
      <c r="N2545" s="272" t="s">
        <v>1585</v>
      </c>
      <c r="O2545">
        <v>2545</v>
      </c>
      <c r="P2545" s="266">
        <f t="shared" si="157"/>
        <v>41431</v>
      </c>
      <c r="Q2545">
        <f t="shared" si="159"/>
        <v>2545</v>
      </c>
    </row>
    <row r="2546" spans="2:17">
      <c r="B2546">
        <f t="shared" si="158"/>
        <v>2546</v>
      </c>
      <c r="C2546" s="266">
        <v>43391</v>
      </c>
      <c r="E2546" s="269">
        <v>43391</v>
      </c>
      <c r="G2546" s="269" t="s">
        <v>347</v>
      </c>
      <c r="H2546" s="275">
        <v>2018</v>
      </c>
      <c r="J2546" s="271">
        <v>2013</v>
      </c>
      <c r="L2546" s="269" t="str">
        <f t="shared" si="156"/>
        <v>18.10.2013</v>
      </c>
      <c r="M2546">
        <v>2546</v>
      </c>
      <c r="N2546" s="272" t="s">
        <v>1586</v>
      </c>
      <c r="O2546">
        <v>2546</v>
      </c>
      <c r="P2546" s="266">
        <f t="shared" si="157"/>
        <v>41565</v>
      </c>
      <c r="Q2546">
        <f t="shared" si="159"/>
        <v>2546</v>
      </c>
    </row>
    <row r="2547" spans="2:17">
      <c r="B2547">
        <f t="shared" si="158"/>
        <v>2547</v>
      </c>
      <c r="C2547" s="266">
        <v>42910</v>
      </c>
      <c r="E2547" s="269">
        <v>42910</v>
      </c>
      <c r="G2547" s="269" t="s">
        <v>185</v>
      </c>
      <c r="H2547" s="275">
        <v>2017</v>
      </c>
      <c r="J2547" s="271">
        <v>2012</v>
      </c>
      <c r="L2547" s="269" t="str">
        <f t="shared" si="156"/>
        <v>24.06.2012</v>
      </c>
      <c r="M2547">
        <v>2547</v>
      </c>
      <c r="N2547" s="272" t="s">
        <v>1587</v>
      </c>
      <c r="O2547">
        <v>2547</v>
      </c>
      <c r="P2547" s="266">
        <f t="shared" si="157"/>
        <v>41084</v>
      </c>
      <c r="Q2547">
        <f t="shared" si="159"/>
        <v>2547</v>
      </c>
    </row>
    <row r="2548" spans="2:17">
      <c r="B2548">
        <f t="shared" si="158"/>
        <v>2548</v>
      </c>
      <c r="C2548" s="266">
        <v>43475</v>
      </c>
      <c r="E2548" s="269">
        <v>43475</v>
      </c>
      <c r="G2548" s="269" t="s">
        <v>492</v>
      </c>
      <c r="H2548" s="275">
        <v>2019</v>
      </c>
      <c r="J2548" s="271">
        <v>2014</v>
      </c>
      <c r="L2548" s="269" t="str">
        <f t="shared" si="156"/>
        <v>10.01.2014</v>
      </c>
      <c r="M2548">
        <v>2548</v>
      </c>
      <c r="N2548" s="272" t="s">
        <v>1588</v>
      </c>
      <c r="O2548">
        <v>2548</v>
      </c>
      <c r="P2548" s="266">
        <f t="shared" si="157"/>
        <v>41649</v>
      </c>
      <c r="Q2548">
        <f t="shared" si="159"/>
        <v>2548</v>
      </c>
    </row>
    <row r="2549" spans="2:17">
      <c r="B2549">
        <f t="shared" si="158"/>
        <v>2549</v>
      </c>
      <c r="C2549" s="266">
        <v>43707</v>
      </c>
      <c r="E2549" s="269">
        <v>43707</v>
      </c>
      <c r="G2549" s="269" t="s">
        <v>416</v>
      </c>
      <c r="H2549" s="275">
        <v>2019</v>
      </c>
      <c r="J2549" s="271">
        <v>2016</v>
      </c>
      <c r="L2549" s="269" t="str">
        <f t="shared" si="156"/>
        <v>30.08.2016</v>
      </c>
      <c r="M2549">
        <v>2549</v>
      </c>
      <c r="N2549" s="272" t="s">
        <v>801</v>
      </c>
      <c r="O2549">
        <v>2549</v>
      </c>
      <c r="P2549" s="266">
        <f t="shared" si="157"/>
        <v>42612</v>
      </c>
      <c r="Q2549">
        <f t="shared" si="159"/>
        <v>2549</v>
      </c>
    </row>
    <row r="2550" spans="2:17">
      <c r="B2550">
        <f t="shared" si="158"/>
        <v>2550</v>
      </c>
      <c r="C2550" s="266">
        <v>43499</v>
      </c>
      <c r="E2550" s="269">
        <v>43499</v>
      </c>
      <c r="G2550" s="269" t="s">
        <v>395</v>
      </c>
      <c r="H2550" s="275">
        <v>2019</v>
      </c>
      <c r="J2550" s="271">
        <v>2014</v>
      </c>
      <c r="L2550" s="269" t="str">
        <f t="shared" si="156"/>
        <v>03.02.2014</v>
      </c>
      <c r="M2550">
        <v>2550</v>
      </c>
      <c r="N2550" s="272" t="s">
        <v>1059</v>
      </c>
      <c r="O2550">
        <v>2550</v>
      </c>
      <c r="P2550" s="266">
        <f t="shared" si="157"/>
        <v>41673</v>
      </c>
      <c r="Q2550">
        <f t="shared" si="159"/>
        <v>2550</v>
      </c>
    </row>
    <row r="2551" spans="2:17">
      <c r="B2551">
        <f t="shared" si="158"/>
        <v>2551</v>
      </c>
      <c r="C2551" s="266">
        <v>43502</v>
      </c>
      <c r="E2551" s="269">
        <v>43502</v>
      </c>
      <c r="G2551" s="269" t="s">
        <v>518</v>
      </c>
      <c r="H2551" s="275">
        <v>2019</v>
      </c>
      <c r="J2551" s="271">
        <v>2014</v>
      </c>
      <c r="L2551" s="269" t="str">
        <f t="shared" si="156"/>
        <v>06.02.2014</v>
      </c>
      <c r="M2551">
        <v>2551</v>
      </c>
      <c r="N2551" s="272" t="s">
        <v>1589</v>
      </c>
      <c r="O2551">
        <v>2551</v>
      </c>
      <c r="P2551" s="266">
        <f t="shared" si="157"/>
        <v>41676</v>
      </c>
      <c r="Q2551">
        <f t="shared" si="159"/>
        <v>2551</v>
      </c>
    </row>
    <row r="2552" spans="2:17">
      <c r="B2552">
        <f t="shared" si="158"/>
        <v>2552</v>
      </c>
      <c r="C2552" s="266">
        <v>42785</v>
      </c>
      <c r="E2552" s="269">
        <v>42785</v>
      </c>
      <c r="G2552" s="269" t="s">
        <v>387</v>
      </c>
      <c r="H2552" s="275">
        <v>2017</v>
      </c>
      <c r="J2552" s="271">
        <v>2014</v>
      </c>
      <c r="L2552" s="269" t="str">
        <f t="shared" si="156"/>
        <v>19.02.2014</v>
      </c>
      <c r="M2552">
        <v>2552</v>
      </c>
      <c r="N2552" s="272" t="s">
        <v>1130</v>
      </c>
      <c r="O2552">
        <v>2552</v>
      </c>
      <c r="P2552" s="266">
        <f t="shared" si="157"/>
        <v>41689</v>
      </c>
      <c r="Q2552">
        <f t="shared" si="159"/>
        <v>2552</v>
      </c>
    </row>
    <row r="2553" spans="2:17">
      <c r="B2553">
        <f t="shared" si="158"/>
        <v>2553</v>
      </c>
      <c r="C2553" s="266">
        <v>42765</v>
      </c>
      <c r="E2553" s="269">
        <v>42765</v>
      </c>
      <c r="G2553" s="269" t="s">
        <v>235</v>
      </c>
      <c r="H2553" s="275">
        <v>2017</v>
      </c>
      <c r="J2553" s="271">
        <v>2014</v>
      </c>
      <c r="L2553" s="269" t="str">
        <f t="shared" si="156"/>
        <v>30.01.2014</v>
      </c>
      <c r="M2553">
        <v>2553</v>
      </c>
      <c r="N2553" s="272" t="s">
        <v>1277</v>
      </c>
      <c r="O2553">
        <v>2553</v>
      </c>
      <c r="P2553" s="266">
        <f t="shared" si="157"/>
        <v>41669</v>
      </c>
      <c r="Q2553">
        <f t="shared" si="159"/>
        <v>2553</v>
      </c>
    </row>
    <row r="2554" spans="2:17">
      <c r="B2554">
        <f t="shared" si="158"/>
        <v>2554</v>
      </c>
      <c r="C2554" s="266"/>
      <c r="E2554" s="269"/>
      <c r="G2554" s="269"/>
      <c r="H2554" s="275"/>
      <c r="J2554" s="271"/>
      <c r="L2554" s="269" t="str">
        <f t="shared" si="156"/>
        <v/>
      </c>
      <c r="M2554">
        <v>2554</v>
      </c>
      <c r="N2554" s="272" t="s">
        <v>170</v>
      </c>
      <c r="O2554">
        <v>2554</v>
      </c>
      <c r="P2554" s="266"/>
      <c r="Q2554">
        <f t="shared" si="159"/>
        <v>2554</v>
      </c>
    </row>
    <row r="2555" spans="2:17">
      <c r="B2555">
        <f t="shared" si="158"/>
        <v>2555</v>
      </c>
      <c r="C2555" s="266">
        <v>43951</v>
      </c>
      <c r="E2555" s="269">
        <v>43951</v>
      </c>
      <c r="G2555" s="269" t="s">
        <v>225</v>
      </c>
      <c r="H2555" s="275">
        <v>2020</v>
      </c>
      <c r="J2555" s="271">
        <v>2015</v>
      </c>
      <c r="L2555" s="269" t="str">
        <f t="shared" si="156"/>
        <v>30.04.2015</v>
      </c>
      <c r="M2555">
        <v>2555</v>
      </c>
      <c r="N2555" s="272" t="s">
        <v>1024</v>
      </c>
      <c r="O2555">
        <v>2555</v>
      </c>
      <c r="P2555" s="266">
        <f t="shared" si="157"/>
        <v>42124</v>
      </c>
      <c r="Q2555">
        <f t="shared" si="159"/>
        <v>2555</v>
      </c>
    </row>
    <row r="2556" spans="2:17">
      <c r="B2556">
        <f t="shared" si="158"/>
        <v>2556</v>
      </c>
      <c r="C2556" s="266">
        <v>41940</v>
      </c>
      <c r="E2556" s="269">
        <v>41940</v>
      </c>
      <c r="G2556" s="269" t="s">
        <v>345</v>
      </c>
      <c r="H2556" s="275">
        <v>2014</v>
      </c>
      <c r="J2556" s="271">
        <v>2011</v>
      </c>
      <c r="L2556" s="269" t="str">
        <f t="shared" si="156"/>
        <v>28.10.2011</v>
      </c>
      <c r="M2556">
        <v>2556</v>
      </c>
      <c r="N2556" s="272" t="s">
        <v>1228</v>
      </c>
      <c r="O2556">
        <v>2556</v>
      </c>
      <c r="P2556" s="266">
        <f t="shared" si="157"/>
        <v>40844</v>
      </c>
      <c r="Q2556">
        <f t="shared" si="159"/>
        <v>2556</v>
      </c>
    </row>
    <row r="2557" spans="2:17">
      <c r="B2557">
        <f t="shared" si="158"/>
        <v>2557</v>
      </c>
      <c r="C2557" s="266">
        <v>42849</v>
      </c>
      <c r="E2557" s="269">
        <v>42849</v>
      </c>
      <c r="G2557" s="269" t="s">
        <v>388</v>
      </c>
      <c r="H2557" s="275">
        <v>2017</v>
      </c>
      <c r="J2557" s="271">
        <v>2014</v>
      </c>
      <c r="L2557" s="269" t="str">
        <f t="shared" si="156"/>
        <v>24.04.2014</v>
      </c>
      <c r="M2557">
        <v>2557</v>
      </c>
      <c r="N2557" s="272" t="s">
        <v>1278</v>
      </c>
      <c r="O2557">
        <v>2557</v>
      </c>
      <c r="P2557" s="266">
        <f t="shared" si="157"/>
        <v>41753</v>
      </c>
      <c r="Q2557">
        <f t="shared" si="159"/>
        <v>2557</v>
      </c>
    </row>
    <row r="2558" spans="2:17">
      <c r="B2558">
        <f t="shared" si="158"/>
        <v>2558</v>
      </c>
      <c r="C2558" s="266">
        <v>41968</v>
      </c>
      <c r="E2558" s="269">
        <v>41968</v>
      </c>
      <c r="G2558" s="269" t="s">
        <v>336</v>
      </c>
      <c r="H2558" s="275">
        <v>2014</v>
      </c>
      <c r="J2558" s="271">
        <v>2009</v>
      </c>
      <c r="L2558" s="269" t="str">
        <f t="shared" si="156"/>
        <v>25.11.2009</v>
      </c>
      <c r="M2558">
        <v>2558</v>
      </c>
      <c r="N2558" s="272" t="s">
        <v>1243</v>
      </c>
      <c r="O2558">
        <v>2558</v>
      </c>
      <c r="P2558" s="266">
        <f t="shared" si="157"/>
        <v>40142</v>
      </c>
      <c r="Q2558">
        <f t="shared" si="159"/>
        <v>2558</v>
      </c>
    </row>
    <row r="2559" spans="2:17">
      <c r="B2559">
        <f t="shared" si="158"/>
        <v>2559</v>
      </c>
      <c r="C2559" s="266">
        <v>41750</v>
      </c>
      <c r="E2559" s="269">
        <v>41750</v>
      </c>
      <c r="G2559" s="269" t="s">
        <v>297</v>
      </c>
      <c r="H2559" s="275">
        <v>2014</v>
      </c>
      <c r="J2559" s="271">
        <v>2009</v>
      </c>
      <c r="L2559" s="269" t="str">
        <f t="shared" si="156"/>
        <v>21.04.2009</v>
      </c>
      <c r="M2559">
        <v>2559</v>
      </c>
      <c r="N2559" s="272" t="s">
        <v>1590</v>
      </c>
      <c r="O2559">
        <v>2559</v>
      </c>
      <c r="P2559" s="266">
        <f t="shared" si="157"/>
        <v>39924</v>
      </c>
      <c r="Q2559">
        <f t="shared" si="159"/>
        <v>2559</v>
      </c>
    </row>
    <row r="2560" spans="2:17">
      <c r="B2560">
        <f t="shared" si="158"/>
        <v>2560</v>
      </c>
      <c r="C2560" s="266">
        <v>43620</v>
      </c>
      <c r="E2560" s="269">
        <v>43620</v>
      </c>
      <c r="G2560" s="269" t="s">
        <v>473</v>
      </c>
      <c r="H2560" s="275">
        <v>2019</v>
      </c>
      <c r="J2560" s="271">
        <v>2014</v>
      </c>
      <c r="L2560" s="269" t="str">
        <f t="shared" si="156"/>
        <v>04.06.2014</v>
      </c>
      <c r="M2560">
        <v>2560</v>
      </c>
      <c r="N2560" s="272" t="s">
        <v>945</v>
      </c>
      <c r="O2560">
        <v>2560</v>
      </c>
      <c r="P2560" s="266">
        <f t="shared" si="157"/>
        <v>41794</v>
      </c>
      <c r="Q2560">
        <f t="shared" si="159"/>
        <v>2560</v>
      </c>
    </row>
    <row r="2561" spans="2:17">
      <c r="B2561">
        <f t="shared" si="158"/>
        <v>2561</v>
      </c>
      <c r="C2561" s="266">
        <v>43622</v>
      </c>
      <c r="E2561" s="269">
        <v>43622</v>
      </c>
      <c r="G2561" s="269" t="s">
        <v>494</v>
      </c>
      <c r="H2561" s="275">
        <v>2019</v>
      </c>
      <c r="J2561" s="271">
        <v>2014</v>
      </c>
      <c r="L2561" s="269" t="str">
        <f t="shared" si="156"/>
        <v>06.06.2014</v>
      </c>
      <c r="M2561">
        <v>2561</v>
      </c>
      <c r="N2561" s="272" t="s">
        <v>1018</v>
      </c>
      <c r="O2561">
        <v>2561</v>
      </c>
      <c r="P2561" s="266">
        <f t="shared" si="157"/>
        <v>41796</v>
      </c>
      <c r="Q2561">
        <f t="shared" si="159"/>
        <v>2561</v>
      </c>
    </row>
    <row r="2562" spans="2:17">
      <c r="B2562">
        <f t="shared" si="158"/>
        <v>2562</v>
      </c>
      <c r="C2562" s="266">
        <v>43861</v>
      </c>
      <c r="E2562" s="269">
        <v>43861</v>
      </c>
      <c r="G2562" s="269" t="s">
        <v>207</v>
      </c>
      <c r="H2562" s="275">
        <v>2020</v>
      </c>
      <c r="J2562" s="271">
        <v>2015</v>
      </c>
      <c r="L2562" s="269" t="str">
        <f t="shared" ref="L2562:L2625" si="160">CONCATENATE(G2562,J2562)</f>
        <v>31.01.2015</v>
      </c>
      <c r="M2562">
        <v>2562</v>
      </c>
      <c r="N2562" s="272" t="s">
        <v>758</v>
      </c>
      <c r="O2562">
        <v>2562</v>
      </c>
      <c r="P2562" s="266">
        <f t="shared" ref="P2562:P2623" si="161">VALUE(N2562)</f>
        <v>42035</v>
      </c>
      <c r="Q2562">
        <f t="shared" si="159"/>
        <v>2562</v>
      </c>
    </row>
    <row r="2563" spans="2:17">
      <c r="B2563">
        <f t="shared" ref="B2563:B2626" si="162">B2562+1</f>
        <v>2563</v>
      </c>
      <c r="C2563" s="266">
        <v>43646</v>
      </c>
      <c r="E2563" s="269">
        <v>43646</v>
      </c>
      <c r="G2563" s="269" t="s">
        <v>427</v>
      </c>
      <c r="H2563" s="275">
        <v>2019</v>
      </c>
      <c r="J2563" s="271">
        <v>2014</v>
      </c>
      <c r="L2563" s="269" t="str">
        <f t="shared" si="160"/>
        <v>30.06.2014</v>
      </c>
      <c r="M2563">
        <v>2563</v>
      </c>
      <c r="N2563" s="272" t="s">
        <v>1236</v>
      </c>
      <c r="O2563">
        <v>2563</v>
      </c>
      <c r="P2563" s="266">
        <f t="shared" si="161"/>
        <v>41820</v>
      </c>
      <c r="Q2563">
        <f t="shared" ref="Q2563:Q2626" si="163">Q2562+1</f>
        <v>2563</v>
      </c>
    </row>
    <row r="2564" spans="2:17">
      <c r="B2564">
        <f t="shared" si="162"/>
        <v>2564</v>
      </c>
      <c r="C2564" s="266">
        <v>43668</v>
      </c>
      <c r="E2564" s="269">
        <v>43668</v>
      </c>
      <c r="G2564" s="269" t="s">
        <v>203</v>
      </c>
      <c r="H2564" s="275">
        <v>2019</v>
      </c>
      <c r="J2564" s="271">
        <v>2014</v>
      </c>
      <c r="L2564" s="269" t="str">
        <f t="shared" si="160"/>
        <v>22.07.2014</v>
      </c>
      <c r="M2564">
        <v>2564</v>
      </c>
      <c r="N2564" s="272" t="s">
        <v>997</v>
      </c>
      <c r="O2564">
        <v>2564</v>
      </c>
      <c r="P2564" s="266">
        <f t="shared" si="161"/>
        <v>41842</v>
      </c>
      <c r="Q2564">
        <f t="shared" si="163"/>
        <v>2564</v>
      </c>
    </row>
    <row r="2565" spans="2:17">
      <c r="B2565">
        <f t="shared" si="162"/>
        <v>2565</v>
      </c>
      <c r="C2565" s="266">
        <v>43674</v>
      </c>
      <c r="E2565" s="269">
        <v>43674</v>
      </c>
      <c r="G2565" s="269" t="s">
        <v>261</v>
      </c>
      <c r="H2565" s="275">
        <v>2019</v>
      </c>
      <c r="J2565" s="271">
        <v>2014</v>
      </c>
      <c r="L2565" s="269" t="str">
        <f t="shared" si="160"/>
        <v>28.07.2014</v>
      </c>
      <c r="M2565">
        <v>2565</v>
      </c>
      <c r="N2565" s="272" t="s">
        <v>1281</v>
      </c>
      <c r="O2565">
        <v>2565</v>
      </c>
      <c r="P2565" s="266">
        <f t="shared" si="161"/>
        <v>41848</v>
      </c>
      <c r="Q2565">
        <f t="shared" si="163"/>
        <v>2565</v>
      </c>
    </row>
    <row r="2566" spans="2:17">
      <c r="B2566">
        <f t="shared" si="162"/>
        <v>2566</v>
      </c>
      <c r="C2566" s="266">
        <v>42983</v>
      </c>
      <c r="E2566" s="269">
        <v>42983</v>
      </c>
      <c r="G2566" s="269" t="s">
        <v>278</v>
      </c>
      <c r="H2566" s="275">
        <v>2017</v>
      </c>
      <c r="J2566" s="271">
        <v>2014</v>
      </c>
      <c r="L2566" s="269" t="str">
        <f t="shared" si="160"/>
        <v>05.09.2014</v>
      </c>
      <c r="M2566">
        <v>2566</v>
      </c>
      <c r="N2566" s="272" t="s">
        <v>1081</v>
      </c>
      <c r="O2566">
        <v>2566</v>
      </c>
      <c r="P2566" s="266">
        <f t="shared" si="161"/>
        <v>41887</v>
      </c>
      <c r="Q2566">
        <f t="shared" si="163"/>
        <v>2566</v>
      </c>
    </row>
    <row r="2567" spans="2:17">
      <c r="B2567">
        <f t="shared" si="162"/>
        <v>2567</v>
      </c>
      <c r="C2567" s="266">
        <v>43692</v>
      </c>
      <c r="E2567" s="269">
        <v>43692</v>
      </c>
      <c r="G2567" s="269" t="s">
        <v>335</v>
      </c>
      <c r="H2567" s="275">
        <v>2019</v>
      </c>
      <c r="J2567" s="271">
        <v>2014</v>
      </c>
      <c r="L2567" s="269" t="str">
        <f t="shared" si="160"/>
        <v>15.08.2014</v>
      </c>
      <c r="M2567">
        <v>2567</v>
      </c>
      <c r="N2567" s="272" t="s">
        <v>684</v>
      </c>
      <c r="O2567">
        <v>2567</v>
      </c>
      <c r="P2567" s="266">
        <f t="shared" si="161"/>
        <v>41866</v>
      </c>
      <c r="Q2567">
        <f t="shared" si="163"/>
        <v>2567</v>
      </c>
    </row>
    <row r="2568" spans="2:17">
      <c r="B2568">
        <f t="shared" si="162"/>
        <v>2568</v>
      </c>
      <c r="C2568" s="266">
        <v>43719</v>
      </c>
      <c r="E2568" s="269">
        <v>43719</v>
      </c>
      <c r="G2568" s="269" t="s">
        <v>509</v>
      </c>
      <c r="H2568" s="275">
        <v>2019</v>
      </c>
      <c r="J2568" s="271">
        <v>2014</v>
      </c>
      <c r="L2568" s="269" t="str">
        <f t="shared" si="160"/>
        <v>11.09.2014</v>
      </c>
      <c r="M2568">
        <v>2568</v>
      </c>
      <c r="N2568" s="272" t="s">
        <v>1280</v>
      </c>
      <c r="O2568">
        <v>2568</v>
      </c>
      <c r="P2568" s="266">
        <f t="shared" si="161"/>
        <v>41893</v>
      </c>
      <c r="Q2568">
        <f t="shared" si="163"/>
        <v>2568</v>
      </c>
    </row>
    <row r="2569" spans="2:17">
      <c r="B2569">
        <f t="shared" si="162"/>
        <v>2569</v>
      </c>
      <c r="C2569" s="266">
        <v>43766</v>
      </c>
      <c r="E2569" s="269">
        <v>43766</v>
      </c>
      <c r="G2569" s="269" t="s">
        <v>345</v>
      </c>
      <c r="H2569" s="275">
        <v>2019</v>
      </c>
      <c r="J2569" s="271">
        <v>2014</v>
      </c>
      <c r="L2569" s="269" t="str">
        <f t="shared" si="160"/>
        <v>28.10.2014</v>
      </c>
      <c r="M2569">
        <v>2569</v>
      </c>
      <c r="N2569" s="272" t="s">
        <v>734</v>
      </c>
      <c r="O2569">
        <v>2569</v>
      </c>
      <c r="P2569" s="266">
        <f t="shared" si="161"/>
        <v>41940</v>
      </c>
      <c r="Q2569">
        <f t="shared" si="163"/>
        <v>2569</v>
      </c>
    </row>
    <row r="2570" spans="2:17">
      <c r="B2570">
        <f t="shared" si="162"/>
        <v>2570</v>
      </c>
      <c r="C2570" s="266">
        <v>42944</v>
      </c>
      <c r="E2570" s="269">
        <v>42944</v>
      </c>
      <c r="G2570" s="269" t="s">
        <v>261</v>
      </c>
      <c r="H2570" s="275">
        <v>2017</v>
      </c>
      <c r="J2570" s="271">
        <v>2014</v>
      </c>
      <c r="L2570" s="269" t="str">
        <f t="shared" si="160"/>
        <v>28.07.2014</v>
      </c>
      <c r="M2570">
        <v>2570</v>
      </c>
      <c r="N2570" s="272" t="s">
        <v>1281</v>
      </c>
      <c r="O2570">
        <v>2570</v>
      </c>
      <c r="P2570" s="266">
        <f t="shared" si="161"/>
        <v>41848</v>
      </c>
      <c r="Q2570">
        <f t="shared" si="163"/>
        <v>2570</v>
      </c>
    </row>
    <row r="2571" spans="2:17">
      <c r="B2571">
        <f t="shared" si="162"/>
        <v>2571</v>
      </c>
      <c r="C2571" s="266">
        <v>43028</v>
      </c>
      <c r="E2571" s="269">
        <v>43028</v>
      </c>
      <c r="G2571" s="269" t="s">
        <v>282</v>
      </c>
      <c r="H2571" s="275">
        <v>2017</v>
      </c>
      <c r="J2571" s="271">
        <v>2014</v>
      </c>
      <c r="L2571" s="269" t="str">
        <f t="shared" si="160"/>
        <v>20.10.2014</v>
      </c>
      <c r="M2571">
        <v>2571</v>
      </c>
      <c r="N2571" s="272" t="s">
        <v>1282</v>
      </c>
      <c r="O2571">
        <v>2571</v>
      </c>
      <c r="P2571" s="266">
        <f t="shared" si="161"/>
        <v>41932</v>
      </c>
      <c r="Q2571">
        <f t="shared" si="163"/>
        <v>2571</v>
      </c>
    </row>
    <row r="2572" spans="2:17">
      <c r="B2572">
        <f t="shared" si="162"/>
        <v>2572</v>
      </c>
      <c r="C2572" s="266">
        <v>43761</v>
      </c>
      <c r="E2572" s="269">
        <v>43761</v>
      </c>
      <c r="G2572" s="269" t="s">
        <v>523</v>
      </c>
      <c r="H2572" s="275">
        <v>2019</v>
      </c>
      <c r="J2572" s="271">
        <v>2014</v>
      </c>
      <c r="L2572" s="269" t="str">
        <f t="shared" si="160"/>
        <v>23.10.2014</v>
      </c>
      <c r="M2572">
        <v>2572</v>
      </c>
      <c r="N2572" s="272" t="s">
        <v>1197</v>
      </c>
      <c r="O2572">
        <v>2572</v>
      </c>
      <c r="P2572" s="266">
        <f t="shared" si="161"/>
        <v>41935</v>
      </c>
      <c r="Q2572">
        <f t="shared" si="163"/>
        <v>2572</v>
      </c>
    </row>
    <row r="2573" spans="2:17">
      <c r="B2573">
        <f t="shared" si="162"/>
        <v>2573</v>
      </c>
      <c r="C2573" s="266">
        <v>43031</v>
      </c>
      <c r="E2573" s="269">
        <v>43031</v>
      </c>
      <c r="G2573" s="269" t="s">
        <v>523</v>
      </c>
      <c r="H2573" s="275">
        <v>2017</v>
      </c>
      <c r="J2573" s="271">
        <v>2014</v>
      </c>
      <c r="L2573" s="269" t="str">
        <f t="shared" si="160"/>
        <v>23.10.2014</v>
      </c>
      <c r="M2573">
        <v>2573</v>
      </c>
      <c r="N2573" s="272" t="s">
        <v>1197</v>
      </c>
      <c r="O2573">
        <v>2573</v>
      </c>
      <c r="P2573" s="266">
        <f t="shared" si="161"/>
        <v>41935</v>
      </c>
      <c r="Q2573">
        <f t="shared" si="163"/>
        <v>2573</v>
      </c>
    </row>
    <row r="2574" spans="2:17">
      <c r="B2574">
        <f t="shared" si="162"/>
        <v>2574</v>
      </c>
      <c r="C2574" s="266">
        <v>43724</v>
      </c>
      <c r="E2574" s="269">
        <v>43724</v>
      </c>
      <c r="G2574" s="269" t="s">
        <v>221</v>
      </c>
      <c r="H2574" s="275">
        <v>2019</v>
      </c>
      <c r="J2574" s="271">
        <v>2014</v>
      </c>
      <c r="L2574" s="269" t="str">
        <f t="shared" si="160"/>
        <v>16.09.2014</v>
      </c>
      <c r="M2574">
        <v>2574</v>
      </c>
      <c r="N2574" s="272" t="s">
        <v>639</v>
      </c>
      <c r="O2574">
        <v>2574</v>
      </c>
      <c r="P2574" s="266">
        <f t="shared" si="161"/>
        <v>41898</v>
      </c>
      <c r="Q2574">
        <f t="shared" si="163"/>
        <v>2574</v>
      </c>
    </row>
    <row r="2575" spans="2:17">
      <c r="B2575">
        <f t="shared" si="162"/>
        <v>2575</v>
      </c>
      <c r="C2575" s="266"/>
      <c r="E2575" s="269"/>
      <c r="G2575" s="269"/>
      <c r="H2575" s="275"/>
      <c r="J2575" s="271"/>
      <c r="L2575" s="269" t="str">
        <f t="shared" si="160"/>
        <v/>
      </c>
      <c r="M2575">
        <v>2575</v>
      </c>
      <c r="N2575" s="272" t="s">
        <v>170</v>
      </c>
      <c r="O2575">
        <v>2575</v>
      </c>
      <c r="P2575" s="266"/>
      <c r="Q2575">
        <f t="shared" si="163"/>
        <v>2575</v>
      </c>
    </row>
    <row r="2576" spans="2:17">
      <c r="B2576">
        <f t="shared" si="162"/>
        <v>2576</v>
      </c>
      <c r="C2576" s="266">
        <v>43769</v>
      </c>
      <c r="E2576" s="269">
        <v>43769</v>
      </c>
      <c r="G2576" s="269" t="s">
        <v>326</v>
      </c>
      <c r="H2576" s="275">
        <v>2019</v>
      </c>
      <c r="J2576" s="271">
        <v>2014</v>
      </c>
      <c r="L2576" s="269" t="str">
        <f t="shared" si="160"/>
        <v>31.10.2014</v>
      </c>
      <c r="M2576">
        <v>2576</v>
      </c>
      <c r="N2576" s="272" t="s">
        <v>942</v>
      </c>
      <c r="O2576">
        <v>2576</v>
      </c>
      <c r="P2576" s="266">
        <f t="shared" si="161"/>
        <v>41943</v>
      </c>
      <c r="Q2576">
        <f t="shared" si="163"/>
        <v>2576</v>
      </c>
    </row>
    <row r="2577" spans="2:17">
      <c r="B2577">
        <f t="shared" si="162"/>
        <v>2577</v>
      </c>
      <c r="C2577" s="266"/>
      <c r="E2577" s="269"/>
      <c r="G2577" s="269"/>
      <c r="H2577" s="275"/>
      <c r="J2577" s="271"/>
      <c r="L2577" s="269" t="str">
        <f t="shared" si="160"/>
        <v/>
      </c>
      <c r="M2577">
        <v>2577</v>
      </c>
      <c r="N2577" s="272" t="s">
        <v>170</v>
      </c>
      <c r="O2577">
        <v>2577</v>
      </c>
      <c r="P2577" s="266"/>
      <c r="Q2577">
        <f t="shared" si="163"/>
        <v>2577</v>
      </c>
    </row>
    <row r="2578" spans="2:17">
      <c r="B2578">
        <f t="shared" si="162"/>
        <v>2578</v>
      </c>
      <c r="C2578" s="266">
        <v>43815</v>
      </c>
      <c r="E2578" s="269">
        <v>43815</v>
      </c>
      <c r="G2578" s="269" t="s">
        <v>209</v>
      </c>
      <c r="H2578" s="275">
        <v>2019</v>
      </c>
      <c r="J2578" s="271">
        <v>2014</v>
      </c>
      <c r="L2578" s="269" t="str">
        <f t="shared" si="160"/>
        <v>16.12.2014</v>
      </c>
      <c r="M2578">
        <v>2578</v>
      </c>
      <c r="N2578" s="272" t="s">
        <v>1591</v>
      </c>
      <c r="O2578">
        <v>2578</v>
      </c>
      <c r="P2578" s="266">
        <f t="shared" si="161"/>
        <v>41989</v>
      </c>
      <c r="Q2578">
        <f t="shared" si="163"/>
        <v>2578</v>
      </c>
    </row>
    <row r="2579" spans="2:17">
      <c r="B2579">
        <f t="shared" si="162"/>
        <v>2579</v>
      </c>
      <c r="C2579" s="266">
        <v>43280</v>
      </c>
      <c r="E2579" s="269">
        <v>43280</v>
      </c>
      <c r="G2579" s="269" t="s">
        <v>276</v>
      </c>
      <c r="H2579" s="275">
        <v>2018</v>
      </c>
      <c r="J2579" s="271">
        <v>2015</v>
      </c>
      <c r="L2579" s="269" t="str">
        <f t="shared" si="160"/>
        <v>29.06.2015</v>
      </c>
      <c r="M2579">
        <v>2579</v>
      </c>
      <c r="N2579" s="272" t="s">
        <v>926</v>
      </c>
      <c r="O2579">
        <v>2579</v>
      </c>
      <c r="P2579" s="266">
        <f t="shared" si="161"/>
        <v>42184</v>
      </c>
      <c r="Q2579">
        <f t="shared" si="163"/>
        <v>2579</v>
      </c>
    </row>
    <row r="2580" spans="2:17">
      <c r="B2580">
        <f t="shared" si="162"/>
        <v>2580</v>
      </c>
      <c r="C2580" s="266">
        <v>44011</v>
      </c>
      <c r="E2580" s="269">
        <v>44011</v>
      </c>
      <c r="G2580" s="269" t="s">
        <v>276</v>
      </c>
      <c r="H2580" s="275">
        <v>2020</v>
      </c>
      <c r="J2580" s="271">
        <v>2015</v>
      </c>
      <c r="L2580" s="269" t="str">
        <f t="shared" si="160"/>
        <v>29.06.2015</v>
      </c>
      <c r="M2580">
        <v>2580</v>
      </c>
      <c r="N2580" s="272" t="s">
        <v>926</v>
      </c>
      <c r="O2580">
        <v>2580</v>
      </c>
      <c r="P2580" s="266">
        <f t="shared" si="161"/>
        <v>42184</v>
      </c>
      <c r="Q2580">
        <f t="shared" si="163"/>
        <v>2580</v>
      </c>
    </row>
    <row r="2581" spans="2:17">
      <c r="B2581">
        <f t="shared" si="162"/>
        <v>2581</v>
      </c>
      <c r="C2581" s="266">
        <v>43889</v>
      </c>
      <c r="E2581" s="269">
        <v>43889</v>
      </c>
      <c r="G2581" s="269" t="s">
        <v>305</v>
      </c>
      <c r="H2581" s="275">
        <v>2020</v>
      </c>
      <c r="J2581" s="271">
        <v>2015</v>
      </c>
      <c r="L2581" s="269" t="str">
        <f t="shared" si="160"/>
        <v>28.02.2015</v>
      </c>
      <c r="M2581">
        <v>2581</v>
      </c>
      <c r="N2581" s="272" t="s">
        <v>647</v>
      </c>
      <c r="O2581">
        <v>2581</v>
      </c>
      <c r="P2581" s="266">
        <f t="shared" si="161"/>
        <v>42063</v>
      </c>
      <c r="Q2581">
        <f t="shared" si="163"/>
        <v>2581</v>
      </c>
    </row>
    <row r="2582" spans="2:17">
      <c r="B2582">
        <f t="shared" si="162"/>
        <v>2582</v>
      </c>
      <c r="C2582" s="266">
        <v>43186</v>
      </c>
      <c r="E2582" s="269">
        <v>43186</v>
      </c>
      <c r="G2582" s="269" t="s">
        <v>467</v>
      </c>
      <c r="H2582" s="275">
        <v>2018</v>
      </c>
      <c r="J2582" s="271">
        <v>2015</v>
      </c>
      <c r="L2582" s="269" t="str">
        <f t="shared" si="160"/>
        <v>27.03.2015</v>
      </c>
      <c r="M2582">
        <v>2582</v>
      </c>
      <c r="N2582" s="272" t="s">
        <v>1283</v>
      </c>
      <c r="O2582">
        <v>2582</v>
      </c>
      <c r="P2582" s="266">
        <f t="shared" si="161"/>
        <v>42090</v>
      </c>
      <c r="Q2582">
        <f t="shared" si="163"/>
        <v>2582</v>
      </c>
    </row>
    <row r="2583" spans="2:17">
      <c r="B2583">
        <f t="shared" si="162"/>
        <v>2583</v>
      </c>
      <c r="C2583" s="266">
        <v>43189</v>
      </c>
      <c r="E2583" s="269">
        <v>43189</v>
      </c>
      <c r="G2583" s="269" t="s">
        <v>188</v>
      </c>
      <c r="H2583" s="275">
        <v>2018</v>
      </c>
      <c r="J2583" s="271">
        <v>2015</v>
      </c>
      <c r="L2583" s="269" t="str">
        <f t="shared" si="160"/>
        <v>30.03.2015</v>
      </c>
      <c r="M2583">
        <v>2583</v>
      </c>
      <c r="N2583" s="272" t="s">
        <v>1284</v>
      </c>
      <c r="O2583">
        <v>2583</v>
      </c>
      <c r="P2583" s="266">
        <f t="shared" si="161"/>
        <v>42093</v>
      </c>
      <c r="Q2583">
        <f t="shared" si="163"/>
        <v>2583</v>
      </c>
    </row>
    <row r="2584" spans="2:17">
      <c r="B2584">
        <f t="shared" si="162"/>
        <v>2584</v>
      </c>
      <c r="C2584" s="266"/>
      <c r="E2584" s="269"/>
      <c r="G2584" s="269"/>
      <c r="H2584" s="275"/>
      <c r="J2584" s="271"/>
      <c r="L2584" s="269" t="str">
        <f t="shared" si="160"/>
        <v/>
      </c>
      <c r="M2584">
        <v>2584</v>
      </c>
      <c r="N2584" s="272" t="s">
        <v>170</v>
      </c>
      <c r="O2584">
        <v>2584</v>
      </c>
      <c r="P2584" s="266"/>
      <c r="Q2584">
        <f t="shared" si="163"/>
        <v>2584</v>
      </c>
    </row>
    <row r="2585" spans="2:17">
      <c r="B2585">
        <f t="shared" si="162"/>
        <v>2585</v>
      </c>
      <c r="C2585" s="266">
        <v>43029</v>
      </c>
      <c r="E2585" s="269">
        <v>43029</v>
      </c>
      <c r="G2585" s="269" t="s">
        <v>301</v>
      </c>
      <c r="H2585" s="275">
        <v>2017</v>
      </c>
      <c r="J2585" s="271">
        <v>2014</v>
      </c>
      <c r="L2585" s="269" t="str">
        <f t="shared" si="160"/>
        <v>21.10.2014</v>
      </c>
      <c r="M2585">
        <v>2585</v>
      </c>
      <c r="N2585" s="272" t="s">
        <v>1166</v>
      </c>
      <c r="O2585">
        <v>2585</v>
      </c>
      <c r="P2585" s="266">
        <f t="shared" si="161"/>
        <v>41933</v>
      </c>
      <c r="Q2585">
        <f t="shared" si="163"/>
        <v>2585</v>
      </c>
    </row>
    <row r="2586" spans="2:17">
      <c r="B2586">
        <f t="shared" si="162"/>
        <v>2586</v>
      </c>
      <c r="C2586" s="266">
        <v>43206</v>
      </c>
      <c r="E2586" s="269">
        <v>43206</v>
      </c>
      <c r="G2586" s="269" t="s">
        <v>329</v>
      </c>
      <c r="H2586" s="275">
        <v>2018</v>
      </c>
      <c r="J2586" s="271">
        <v>2015</v>
      </c>
      <c r="L2586" s="269" t="str">
        <f t="shared" si="160"/>
        <v>16.04.2015</v>
      </c>
      <c r="M2586">
        <v>2586</v>
      </c>
      <c r="N2586" s="272" t="s">
        <v>677</v>
      </c>
      <c r="O2586">
        <v>2586</v>
      </c>
      <c r="P2586" s="266">
        <f t="shared" si="161"/>
        <v>42110</v>
      </c>
      <c r="Q2586">
        <f t="shared" si="163"/>
        <v>2586</v>
      </c>
    </row>
    <row r="2587" spans="2:17">
      <c r="B2587">
        <f t="shared" si="162"/>
        <v>2587</v>
      </c>
      <c r="C2587" s="266">
        <v>43943</v>
      </c>
      <c r="E2587" s="269">
        <v>43943</v>
      </c>
      <c r="G2587" s="269" t="s">
        <v>425</v>
      </c>
      <c r="H2587" s="275">
        <v>2020</v>
      </c>
      <c r="J2587" s="271">
        <v>2015</v>
      </c>
      <c r="L2587" s="269" t="str">
        <f t="shared" si="160"/>
        <v>22.04.2015</v>
      </c>
      <c r="M2587">
        <v>2587</v>
      </c>
      <c r="N2587" s="272" t="s">
        <v>1205</v>
      </c>
      <c r="O2587">
        <v>2587</v>
      </c>
      <c r="P2587" s="266">
        <f t="shared" si="161"/>
        <v>42116</v>
      </c>
      <c r="Q2587">
        <f t="shared" si="163"/>
        <v>2587</v>
      </c>
    </row>
    <row r="2588" spans="2:17">
      <c r="B2588">
        <f t="shared" si="162"/>
        <v>2588</v>
      </c>
      <c r="C2588" s="266">
        <v>43959</v>
      </c>
      <c r="E2588" s="269">
        <v>43959</v>
      </c>
      <c r="G2588" s="269" t="s">
        <v>449</v>
      </c>
      <c r="H2588" s="275">
        <v>2020</v>
      </c>
      <c r="J2588" s="271">
        <v>2015</v>
      </c>
      <c r="L2588" s="269" t="str">
        <f t="shared" si="160"/>
        <v>08.05.2015</v>
      </c>
      <c r="M2588">
        <v>2588</v>
      </c>
      <c r="N2588" s="272" t="s">
        <v>966</v>
      </c>
      <c r="O2588">
        <v>2588</v>
      </c>
      <c r="P2588" s="266">
        <f t="shared" si="161"/>
        <v>42132</v>
      </c>
      <c r="Q2588">
        <f t="shared" si="163"/>
        <v>2588</v>
      </c>
    </row>
    <row r="2589" spans="2:17">
      <c r="B2589">
        <f t="shared" si="162"/>
        <v>2589</v>
      </c>
      <c r="C2589" s="266">
        <v>43970</v>
      </c>
      <c r="E2589" s="269">
        <v>43970</v>
      </c>
      <c r="G2589" s="269" t="s">
        <v>288</v>
      </c>
      <c r="H2589" s="275">
        <v>2020</v>
      </c>
      <c r="J2589" s="271">
        <v>2015</v>
      </c>
      <c r="L2589" s="269" t="str">
        <f t="shared" si="160"/>
        <v>19.05.2015</v>
      </c>
      <c r="M2589">
        <v>2589</v>
      </c>
      <c r="N2589" s="272" t="s">
        <v>812</v>
      </c>
      <c r="O2589">
        <v>2589</v>
      </c>
      <c r="P2589" s="266">
        <f t="shared" si="161"/>
        <v>42143</v>
      </c>
      <c r="Q2589">
        <f t="shared" si="163"/>
        <v>2589</v>
      </c>
    </row>
    <row r="2590" spans="2:17">
      <c r="B2590">
        <f t="shared" si="162"/>
        <v>2590</v>
      </c>
      <c r="C2590" s="266">
        <v>43972</v>
      </c>
      <c r="E2590" s="269">
        <v>43972</v>
      </c>
      <c r="G2590" s="269" t="s">
        <v>368</v>
      </c>
      <c r="H2590" s="275">
        <v>2020</v>
      </c>
      <c r="J2590" s="271">
        <v>2015</v>
      </c>
      <c r="L2590" s="269" t="str">
        <f t="shared" si="160"/>
        <v>21.05.2015</v>
      </c>
      <c r="M2590">
        <v>2590</v>
      </c>
      <c r="N2590" s="272" t="s">
        <v>729</v>
      </c>
      <c r="O2590">
        <v>2590</v>
      </c>
      <c r="P2590" s="266">
        <f t="shared" si="161"/>
        <v>42145</v>
      </c>
      <c r="Q2590">
        <f t="shared" si="163"/>
        <v>2590</v>
      </c>
    </row>
    <row r="2591" spans="2:17">
      <c r="B2591">
        <f t="shared" si="162"/>
        <v>2591</v>
      </c>
      <c r="C2591" s="266">
        <v>43245</v>
      </c>
      <c r="E2591" s="269">
        <v>43245</v>
      </c>
      <c r="G2591" s="269" t="s">
        <v>224</v>
      </c>
      <c r="H2591" s="275">
        <v>2018</v>
      </c>
      <c r="J2591" s="271">
        <v>2015</v>
      </c>
      <c r="L2591" s="269" t="str">
        <f t="shared" si="160"/>
        <v>25.05.2015</v>
      </c>
      <c r="M2591">
        <v>2591</v>
      </c>
      <c r="N2591" s="272" t="s">
        <v>1096</v>
      </c>
      <c r="O2591">
        <v>2591</v>
      </c>
      <c r="P2591" s="266">
        <f t="shared" si="161"/>
        <v>42149</v>
      </c>
      <c r="Q2591">
        <f t="shared" si="163"/>
        <v>2591</v>
      </c>
    </row>
    <row r="2592" spans="2:17">
      <c r="B2592">
        <f t="shared" si="162"/>
        <v>2592</v>
      </c>
      <c r="C2592" s="266">
        <v>43959</v>
      </c>
      <c r="E2592" s="269">
        <v>43959</v>
      </c>
      <c r="G2592" s="269" t="s">
        <v>449</v>
      </c>
      <c r="H2592" s="275">
        <v>2020</v>
      </c>
      <c r="J2592" s="271">
        <v>2015</v>
      </c>
      <c r="L2592" s="269" t="str">
        <f t="shared" si="160"/>
        <v>08.05.2015</v>
      </c>
      <c r="M2592">
        <v>2592</v>
      </c>
      <c r="N2592" s="272" t="s">
        <v>966</v>
      </c>
      <c r="O2592">
        <v>2592</v>
      </c>
      <c r="P2592" s="266">
        <f t="shared" si="161"/>
        <v>42132</v>
      </c>
      <c r="Q2592">
        <f t="shared" si="163"/>
        <v>2592</v>
      </c>
    </row>
    <row r="2593" spans="2:17">
      <c r="B2593">
        <f t="shared" si="162"/>
        <v>2593</v>
      </c>
      <c r="C2593" s="266">
        <v>43990</v>
      </c>
      <c r="E2593" s="269">
        <v>43990</v>
      </c>
      <c r="G2593" s="269" t="s">
        <v>454</v>
      </c>
      <c r="H2593" s="275">
        <v>2020</v>
      </c>
      <c r="J2593" s="271">
        <v>2015</v>
      </c>
      <c r="L2593" s="269" t="str">
        <f t="shared" si="160"/>
        <v>08.06.2015</v>
      </c>
      <c r="M2593">
        <v>2593</v>
      </c>
      <c r="N2593" s="272" t="s">
        <v>891</v>
      </c>
      <c r="O2593">
        <v>2593</v>
      </c>
      <c r="P2593" s="266">
        <f t="shared" si="161"/>
        <v>42163</v>
      </c>
      <c r="Q2593">
        <f t="shared" si="163"/>
        <v>2593</v>
      </c>
    </row>
    <row r="2594" spans="2:17">
      <c r="B2594">
        <f t="shared" si="162"/>
        <v>2594</v>
      </c>
      <c r="C2594" s="266">
        <v>43499</v>
      </c>
      <c r="E2594" s="269">
        <v>43499</v>
      </c>
      <c r="G2594" s="269" t="s">
        <v>395</v>
      </c>
      <c r="H2594" s="275">
        <v>2019</v>
      </c>
      <c r="J2594" s="271">
        <v>2014</v>
      </c>
      <c r="L2594" s="269" t="str">
        <f t="shared" si="160"/>
        <v>03.02.2014</v>
      </c>
      <c r="M2594">
        <v>2594</v>
      </c>
      <c r="N2594" s="272" t="s">
        <v>1059</v>
      </c>
      <c r="O2594">
        <v>2594</v>
      </c>
      <c r="P2594" s="266">
        <f t="shared" si="161"/>
        <v>41673</v>
      </c>
      <c r="Q2594">
        <f t="shared" si="163"/>
        <v>2594</v>
      </c>
    </row>
    <row r="2595" spans="2:17">
      <c r="B2595">
        <f t="shared" si="162"/>
        <v>2595</v>
      </c>
      <c r="C2595" s="266">
        <v>44012</v>
      </c>
      <c r="E2595" s="269">
        <v>44012</v>
      </c>
      <c r="G2595" s="269" t="s">
        <v>427</v>
      </c>
      <c r="H2595" s="275">
        <v>2020</v>
      </c>
      <c r="J2595" s="271">
        <v>2015</v>
      </c>
      <c r="L2595" s="269" t="str">
        <f t="shared" si="160"/>
        <v>30.06.2015</v>
      </c>
      <c r="M2595">
        <v>2595</v>
      </c>
      <c r="N2595" s="272" t="s">
        <v>1563</v>
      </c>
      <c r="O2595">
        <v>2595</v>
      </c>
      <c r="P2595" s="266">
        <f t="shared" si="161"/>
        <v>42185</v>
      </c>
      <c r="Q2595">
        <f t="shared" si="163"/>
        <v>2595</v>
      </c>
    </row>
    <row r="2596" spans="2:17">
      <c r="B2596">
        <f t="shared" si="162"/>
        <v>2596</v>
      </c>
      <c r="C2596" s="266">
        <v>44018</v>
      </c>
      <c r="E2596" s="269">
        <v>44018</v>
      </c>
      <c r="G2596" s="269" t="s">
        <v>446</v>
      </c>
      <c r="H2596" s="275">
        <v>2020</v>
      </c>
      <c r="J2596" s="271">
        <v>2015</v>
      </c>
      <c r="L2596" s="269" t="str">
        <f t="shared" si="160"/>
        <v>06.07.2015</v>
      </c>
      <c r="M2596">
        <v>2596</v>
      </c>
      <c r="N2596" s="272" t="s">
        <v>1242</v>
      </c>
      <c r="O2596">
        <v>2596</v>
      </c>
      <c r="P2596" s="266">
        <f t="shared" si="161"/>
        <v>42191</v>
      </c>
      <c r="Q2596">
        <f t="shared" si="163"/>
        <v>2596</v>
      </c>
    </row>
    <row r="2597" spans="2:17">
      <c r="B2597">
        <f t="shared" si="162"/>
        <v>2597</v>
      </c>
      <c r="C2597" s="266">
        <v>44056</v>
      </c>
      <c r="E2597" s="269">
        <v>44056</v>
      </c>
      <c r="G2597" s="269" t="s">
        <v>408</v>
      </c>
      <c r="H2597" s="275">
        <v>2020</v>
      </c>
      <c r="J2597" s="271">
        <v>2015</v>
      </c>
      <c r="L2597" s="269" t="str">
        <f t="shared" si="160"/>
        <v>13.08.2015</v>
      </c>
      <c r="M2597">
        <v>2597</v>
      </c>
      <c r="N2597" s="272" t="s">
        <v>783</v>
      </c>
      <c r="O2597">
        <v>2597</v>
      </c>
      <c r="P2597" s="266">
        <f t="shared" si="161"/>
        <v>42229</v>
      </c>
      <c r="Q2597">
        <f t="shared" si="163"/>
        <v>2597</v>
      </c>
    </row>
    <row r="2598" spans="2:17">
      <c r="B2598">
        <f t="shared" si="162"/>
        <v>2598</v>
      </c>
      <c r="C2598" s="266">
        <v>44056</v>
      </c>
      <c r="E2598" s="269">
        <v>44056</v>
      </c>
      <c r="G2598" s="269" t="s">
        <v>408</v>
      </c>
      <c r="H2598" s="275">
        <v>2020</v>
      </c>
      <c r="J2598" s="271">
        <v>2015</v>
      </c>
      <c r="L2598" s="269" t="str">
        <f t="shared" si="160"/>
        <v>13.08.2015</v>
      </c>
      <c r="M2598">
        <v>2598</v>
      </c>
      <c r="N2598" s="272" t="s">
        <v>783</v>
      </c>
      <c r="O2598">
        <v>2598</v>
      </c>
      <c r="P2598" s="266">
        <f t="shared" si="161"/>
        <v>42229</v>
      </c>
      <c r="Q2598">
        <f t="shared" si="163"/>
        <v>2598</v>
      </c>
    </row>
    <row r="2599" spans="2:17">
      <c r="B2599">
        <f t="shared" si="162"/>
        <v>2599</v>
      </c>
      <c r="C2599" s="266">
        <v>44110</v>
      </c>
      <c r="E2599" s="269">
        <v>44110</v>
      </c>
      <c r="G2599" s="269" t="s">
        <v>274</v>
      </c>
      <c r="H2599" s="275">
        <v>2020</v>
      </c>
      <c r="J2599" s="271">
        <v>2015</v>
      </c>
      <c r="L2599" s="269" t="str">
        <f t="shared" si="160"/>
        <v>06.10.2015</v>
      </c>
      <c r="M2599">
        <v>2599</v>
      </c>
      <c r="N2599" s="272" t="s">
        <v>1592</v>
      </c>
      <c r="O2599">
        <v>2599</v>
      </c>
      <c r="P2599" s="266">
        <f t="shared" si="161"/>
        <v>42283</v>
      </c>
      <c r="Q2599">
        <f t="shared" si="163"/>
        <v>2599</v>
      </c>
    </row>
    <row r="2600" spans="2:17">
      <c r="B2600">
        <f t="shared" si="162"/>
        <v>2600</v>
      </c>
      <c r="C2600" s="266">
        <v>43341</v>
      </c>
      <c r="E2600" s="269">
        <v>43341</v>
      </c>
      <c r="G2600" s="269" t="s">
        <v>208</v>
      </c>
      <c r="H2600" s="275">
        <v>2018</v>
      </c>
      <c r="J2600" s="271">
        <v>2015</v>
      </c>
      <c r="L2600" s="269" t="str">
        <f t="shared" si="160"/>
        <v>29.08.2015</v>
      </c>
      <c r="M2600">
        <v>2600</v>
      </c>
      <c r="N2600" s="272" t="s">
        <v>1023</v>
      </c>
      <c r="O2600">
        <v>2600</v>
      </c>
      <c r="P2600" s="266">
        <f t="shared" si="161"/>
        <v>42245</v>
      </c>
      <c r="Q2600">
        <f t="shared" si="163"/>
        <v>2600</v>
      </c>
    </row>
    <row r="2601" spans="2:17">
      <c r="B2601">
        <f t="shared" si="162"/>
        <v>2601</v>
      </c>
      <c r="C2601" s="266">
        <v>44042</v>
      </c>
      <c r="E2601" s="269">
        <v>44042</v>
      </c>
      <c r="G2601" s="269" t="s">
        <v>519</v>
      </c>
      <c r="H2601" s="275">
        <v>2020</v>
      </c>
      <c r="J2601" s="271">
        <v>2015</v>
      </c>
      <c r="L2601" s="269" t="str">
        <f t="shared" si="160"/>
        <v>30.07.2015</v>
      </c>
      <c r="M2601">
        <v>2601</v>
      </c>
      <c r="N2601" s="272" t="s">
        <v>1170</v>
      </c>
      <c r="O2601">
        <v>2601</v>
      </c>
      <c r="P2601" s="266">
        <f t="shared" si="161"/>
        <v>42215</v>
      </c>
      <c r="Q2601">
        <f t="shared" si="163"/>
        <v>2601</v>
      </c>
    </row>
    <row r="2602" spans="2:17">
      <c r="B2602">
        <f t="shared" si="162"/>
        <v>2602</v>
      </c>
      <c r="C2602" s="266">
        <v>44069</v>
      </c>
      <c r="E2602" s="269">
        <v>44069</v>
      </c>
      <c r="G2602" s="269" t="s">
        <v>252</v>
      </c>
      <c r="H2602" s="275">
        <v>2020</v>
      </c>
      <c r="J2602" s="271">
        <v>2015</v>
      </c>
      <c r="L2602" s="269" t="str">
        <f t="shared" si="160"/>
        <v>26.08.2015</v>
      </c>
      <c r="M2602">
        <v>2602</v>
      </c>
      <c r="N2602" s="272" t="s">
        <v>1121</v>
      </c>
      <c r="O2602">
        <v>2602</v>
      </c>
      <c r="P2602" s="266">
        <f t="shared" si="161"/>
        <v>42242</v>
      </c>
      <c r="Q2602">
        <f t="shared" si="163"/>
        <v>2602</v>
      </c>
    </row>
    <row r="2603" spans="2:17">
      <c r="B2603">
        <f t="shared" si="162"/>
        <v>2603</v>
      </c>
      <c r="C2603" s="266">
        <v>44071</v>
      </c>
      <c r="E2603" s="269">
        <v>44071</v>
      </c>
      <c r="G2603" s="269" t="s">
        <v>318</v>
      </c>
      <c r="H2603" s="275">
        <v>2020</v>
      </c>
      <c r="J2603" s="271">
        <v>2015</v>
      </c>
      <c r="L2603" s="269" t="str">
        <f t="shared" si="160"/>
        <v>28.08.2015</v>
      </c>
      <c r="M2603">
        <v>2603</v>
      </c>
      <c r="N2603" s="272" t="s">
        <v>894</v>
      </c>
      <c r="O2603">
        <v>2603</v>
      </c>
      <c r="P2603" s="266">
        <f t="shared" si="161"/>
        <v>42244</v>
      </c>
      <c r="Q2603">
        <f t="shared" si="163"/>
        <v>2603</v>
      </c>
    </row>
    <row r="2604" spans="2:17">
      <c r="B2604">
        <f t="shared" si="162"/>
        <v>2604</v>
      </c>
      <c r="C2604" s="266">
        <v>43518</v>
      </c>
      <c r="E2604" s="269">
        <v>43518</v>
      </c>
      <c r="G2604" s="269" t="s">
        <v>497</v>
      </c>
      <c r="H2604" s="275">
        <v>2019</v>
      </c>
      <c r="J2604" s="271">
        <v>2016</v>
      </c>
      <c r="L2604" s="269" t="str">
        <f t="shared" si="160"/>
        <v>22.02.2016</v>
      </c>
      <c r="M2604">
        <v>2604</v>
      </c>
      <c r="N2604" s="272" t="s">
        <v>1224</v>
      </c>
      <c r="O2604">
        <v>2604</v>
      </c>
      <c r="P2604" s="266">
        <f t="shared" si="161"/>
        <v>42422</v>
      </c>
      <c r="Q2604">
        <f t="shared" si="163"/>
        <v>2604</v>
      </c>
    </row>
    <row r="2605" spans="2:17">
      <c r="B2605">
        <f t="shared" si="162"/>
        <v>2605</v>
      </c>
      <c r="C2605" s="266">
        <v>43277</v>
      </c>
      <c r="E2605" s="269">
        <v>43277</v>
      </c>
      <c r="G2605" s="269" t="s">
        <v>259</v>
      </c>
      <c r="H2605" s="275">
        <v>2018</v>
      </c>
      <c r="J2605" s="271">
        <v>2015</v>
      </c>
      <c r="L2605" s="269" t="str">
        <f t="shared" si="160"/>
        <v>26.06.2015</v>
      </c>
      <c r="M2605">
        <v>2605</v>
      </c>
      <c r="N2605" s="272" t="s">
        <v>593</v>
      </c>
      <c r="O2605">
        <v>2605</v>
      </c>
      <c r="P2605" s="266">
        <f t="shared" si="161"/>
        <v>42181</v>
      </c>
      <c r="Q2605">
        <f t="shared" si="163"/>
        <v>2605</v>
      </c>
    </row>
    <row r="2606" spans="2:17">
      <c r="B2606">
        <f t="shared" si="162"/>
        <v>2606</v>
      </c>
      <c r="C2606" s="266">
        <v>44127</v>
      </c>
      <c r="E2606" s="269">
        <v>44127</v>
      </c>
      <c r="G2606" s="269" t="s">
        <v>523</v>
      </c>
      <c r="H2606" s="275">
        <v>2020</v>
      </c>
      <c r="J2606" s="271">
        <v>2015</v>
      </c>
      <c r="L2606" s="269" t="str">
        <f t="shared" si="160"/>
        <v>23.10.2015</v>
      </c>
      <c r="M2606">
        <v>2606</v>
      </c>
      <c r="N2606" s="272" t="s">
        <v>1593</v>
      </c>
      <c r="O2606">
        <v>2606</v>
      </c>
      <c r="P2606" s="266">
        <f t="shared" si="161"/>
        <v>42300</v>
      </c>
      <c r="Q2606">
        <f t="shared" si="163"/>
        <v>2606</v>
      </c>
    </row>
    <row r="2607" spans="2:17">
      <c r="B2607">
        <f t="shared" si="162"/>
        <v>2607</v>
      </c>
      <c r="C2607" s="266">
        <v>43878</v>
      </c>
      <c r="E2607" s="269">
        <v>43878</v>
      </c>
      <c r="G2607" s="269" t="s">
        <v>376</v>
      </c>
      <c r="H2607" s="275">
        <v>2020</v>
      </c>
      <c r="J2607" s="271">
        <v>2015</v>
      </c>
      <c r="L2607" s="269" t="str">
        <f t="shared" si="160"/>
        <v>17.02.2015</v>
      </c>
      <c r="M2607">
        <v>2607</v>
      </c>
      <c r="N2607" s="272" t="s">
        <v>1594</v>
      </c>
      <c r="O2607">
        <v>2607</v>
      </c>
      <c r="P2607" s="266">
        <f t="shared" si="161"/>
        <v>42052</v>
      </c>
      <c r="Q2607">
        <f t="shared" si="163"/>
        <v>2607</v>
      </c>
    </row>
    <row r="2608" spans="2:17">
      <c r="B2608">
        <f t="shared" si="162"/>
        <v>2608</v>
      </c>
      <c r="C2608" s="266"/>
      <c r="E2608" s="269"/>
      <c r="G2608" s="269"/>
      <c r="H2608" s="275"/>
      <c r="J2608" s="271"/>
      <c r="L2608" s="269" t="str">
        <f t="shared" si="160"/>
        <v/>
      </c>
      <c r="M2608">
        <v>2608</v>
      </c>
      <c r="N2608" s="272" t="s">
        <v>170</v>
      </c>
      <c r="O2608">
        <v>2608</v>
      </c>
      <c r="P2608" s="266"/>
      <c r="Q2608">
        <f t="shared" si="163"/>
        <v>2608</v>
      </c>
    </row>
    <row r="2609" spans="2:17">
      <c r="B2609">
        <f t="shared" si="162"/>
        <v>2609</v>
      </c>
      <c r="C2609" s="266">
        <v>43434</v>
      </c>
      <c r="E2609" s="269">
        <v>43434</v>
      </c>
      <c r="G2609" s="269" t="s">
        <v>346</v>
      </c>
      <c r="H2609" s="275">
        <v>2018</v>
      </c>
      <c r="J2609" s="271">
        <v>2015</v>
      </c>
      <c r="L2609" s="269" t="str">
        <f t="shared" si="160"/>
        <v>30.11.2015</v>
      </c>
      <c r="M2609">
        <v>2609</v>
      </c>
      <c r="N2609" s="272" t="s">
        <v>716</v>
      </c>
      <c r="O2609">
        <v>2609</v>
      </c>
      <c r="P2609" s="266">
        <f t="shared" si="161"/>
        <v>42338</v>
      </c>
      <c r="Q2609">
        <f t="shared" si="163"/>
        <v>2609</v>
      </c>
    </row>
    <row r="2610" spans="2:17">
      <c r="B2610">
        <f t="shared" si="162"/>
        <v>2610</v>
      </c>
      <c r="C2610" s="266">
        <v>44246</v>
      </c>
      <c r="E2610" s="269">
        <v>44246</v>
      </c>
      <c r="G2610" s="269" t="s">
        <v>387</v>
      </c>
      <c r="H2610" s="275">
        <v>2021</v>
      </c>
      <c r="J2610" s="271">
        <v>2016</v>
      </c>
      <c r="L2610" s="269" t="str">
        <f t="shared" si="160"/>
        <v>19.02.2016</v>
      </c>
      <c r="M2610">
        <v>2610</v>
      </c>
      <c r="N2610" s="272" t="s">
        <v>753</v>
      </c>
      <c r="O2610">
        <v>2610</v>
      </c>
      <c r="P2610" s="266">
        <f t="shared" si="161"/>
        <v>42419</v>
      </c>
      <c r="Q2610">
        <f t="shared" si="163"/>
        <v>2610</v>
      </c>
    </row>
    <row r="2611" spans="2:17">
      <c r="B2611">
        <f t="shared" si="162"/>
        <v>2611</v>
      </c>
      <c r="C2611" s="266">
        <v>44360</v>
      </c>
      <c r="E2611" s="269">
        <v>44360</v>
      </c>
      <c r="G2611" s="269" t="s">
        <v>191</v>
      </c>
      <c r="H2611" s="275">
        <v>2021</v>
      </c>
      <c r="J2611" s="271">
        <v>2016</v>
      </c>
      <c r="L2611" s="269" t="str">
        <f t="shared" si="160"/>
        <v>13.06.2016</v>
      </c>
      <c r="M2611">
        <v>2611</v>
      </c>
      <c r="N2611" s="272" t="s">
        <v>1595</v>
      </c>
      <c r="O2611">
        <v>2611</v>
      </c>
      <c r="P2611" s="266">
        <f t="shared" si="161"/>
        <v>42534</v>
      </c>
      <c r="Q2611">
        <f t="shared" si="163"/>
        <v>2611</v>
      </c>
    </row>
    <row r="2612" spans="2:17">
      <c r="B2612">
        <f t="shared" si="162"/>
        <v>2612</v>
      </c>
      <c r="C2612" s="266">
        <v>44069</v>
      </c>
      <c r="E2612" s="269">
        <v>44069</v>
      </c>
      <c r="G2612" s="269" t="s">
        <v>252</v>
      </c>
      <c r="H2612" s="275">
        <v>2020</v>
      </c>
      <c r="J2612" s="271">
        <v>2015</v>
      </c>
      <c r="L2612" s="269" t="str">
        <f t="shared" si="160"/>
        <v>26.08.2015</v>
      </c>
      <c r="M2612">
        <v>2612</v>
      </c>
      <c r="N2612" s="272" t="s">
        <v>1121</v>
      </c>
      <c r="O2612">
        <v>2612</v>
      </c>
      <c r="P2612" s="266">
        <f t="shared" si="161"/>
        <v>42242</v>
      </c>
      <c r="Q2612">
        <f t="shared" si="163"/>
        <v>2612</v>
      </c>
    </row>
    <row r="2613" spans="2:17">
      <c r="B2613">
        <f t="shared" si="162"/>
        <v>2613</v>
      </c>
      <c r="C2613" s="266">
        <v>44160</v>
      </c>
      <c r="E2613" s="269">
        <v>44160</v>
      </c>
      <c r="G2613" s="269" t="s">
        <v>336</v>
      </c>
      <c r="H2613" s="275">
        <v>2020</v>
      </c>
      <c r="J2613" s="271">
        <v>2015</v>
      </c>
      <c r="L2613" s="269" t="str">
        <f t="shared" si="160"/>
        <v>25.11.2015</v>
      </c>
      <c r="M2613">
        <v>2613</v>
      </c>
      <c r="N2613" s="272" t="s">
        <v>685</v>
      </c>
      <c r="O2613">
        <v>2613</v>
      </c>
      <c r="P2613" s="266">
        <f t="shared" si="161"/>
        <v>42333</v>
      </c>
      <c r="Q2613">
        <f t="shared" si="163"/>
        <v>2613</v>
      </c>
    </row>
    <row r="2614" spans="2:17">
      <c r="B2614">
        <f t="shared" si="162"/>
        <v>2614</v>
      </c>
      <c r="C2614" s="266">
        <v>44507</v>
      </c>
      <c r="E2614" s="269">
        <v>44507</v>
      </c>
      <c r="G2614" s="269" t="s">
        <v>488</v>
      </c>
      <c r="H2614" s="275">
        <v>2021</v>
      </c>
      <c r="J2614" s="271">
        <v>2016</v>
      </c>
      <c r="L2614" s="269" t="str">
        <f t="shared" si="160"/>
        <v>07.11.2016</v>
      </c>
      <c r="M2614">
        <v>2614</v>
      </c>
      <c r="N2614" s="272" t="s">
        <v>1262</v>
      </c>
      <c r="O2614">
        <v>2614</v>
      </c>
      <c r="P2614" s="266">
        <f t="shared" si="161"/>
        <v>42681</v>
      </c>
      <c r="Q2614">
        <f t="shared" si="163"/>
        <v>2614</v>
      </c>
    </row>
    <row r="2615" spans="2:17">
      <c r="B2615">
        <f t="shared" si="162"/>
        <v>2615</v>
      </c>
      <c r="C2615" s="266">
        <v>43731</v>
      </c>
      <c r="E2615" s="269">
        <v>43731</v>
      </c>
      <c r="G2615" s="269" t="s">
        <v>201</v>
      </c>
      <c r="H2615" s="275">
        <v>2019</v>
      </c>
      <c r="J2615" s="271">
        <v>2014</v>
      </c>
      <c r="L2615" s="269" t="str">
        <f t="shared" si="160"/>
        <v>23.09.2014</v>
      </c>
      <c r="M2615">
        <v>2615</v>
      </c>
      <c r="N2615" s="272" t="s">
        <v>828</v>
      </c>
      <c r="O2615">
        <v>2615</v>
      </c>
      <c r="P2615" s="266">
        <f t="shared" si="161"/>
        <v>41905</v>
      </c>
      <c r="Q2615">
        <f t="shared" si="163"/>
        <v>2615</v>
      </c>
    </row>
    <row r="2616" spans="2:17">
      <c r="B2616">
        <f t="shared" si="162"/>
        <v>2616</v>
      </c>
      <c r="C2616" s="266">
        <v>43415</v>
      </c>
      <c r="E2616" s="269">
        <v>43415</v>
      </c>
      <c r="G2616" s="269" t="s">
        <v>516</v>
      </c>
      <c r="H2616" s="275">
        <v>2018</v>
      </c>
      <c r="J2616" s="271">
        <v>2015</v>
      </c>
      <c r="L2616" s="269" t="str">
        <f t="shared" si="160"/>
        <v>11.11.2015</v>
      </c>
      <c r="M2616">
        <v>2616</v>
      </c>
      <c r="N2616" s="272" t="s">
        <v>1133</v>
      </c>
      <c r="O2616">
        <v>2616</v>
      </c>
      <c r="P2616" s="266">
        <f t="shared" si="161"/>
        <v>42319</v>
      </c>
      <c r="Q2616">
        <f t="shared" si="163"/>
        <v>2616</v>
      </c>
    </row>
    <row r="2617" spans="2:17">
      <c r="B2617">
        <f t="shared" si="162"/>
        <v>2617</v>
      </c>
      <c r="C2617" s="266">
        <v>43951</v>
      </c>
      <c r="E2617" s="269">
        <v>43951</v>
      </c>
      <c r="G2617" s="269" t="s">
        <v>225</v>
      </c>
      <c r="H2617" s="275">
        <v>2020</v>
      </c>
      <c r="J2617" s="271">
        <v>2015</v>
      </c>
      <c r="L2617" s="269" t="str">
        <f t="shared" si="160"/>
        <v>30.04.2015</v>
      </c>
      <c r="M2617">
        <v>2617</v>
      </c>
      <c r="N2617" s="272" t="s">
        <v>1024</v>
      </c>
      <c r="O2617">
        <v>2617</v>
      </c>
      <c r="P2617" s="266">
        <f t="shared" si="161"/>
        <v>42124</v>
      </c>
      <c r="Q2617">
        <f t="shared" si="163"/>
        <v>2617</v>
      </c>
    </row>
    <row r="2618" spans="2:17">
      <c r="B2618">
        <f t="shared" si="162"/>
        <v>2618</v>
      </c>
      <c r="C2618" s="266">
        <v>42988</v>
      </c>
      <c r="E2618" s="269">
        <v>42988</v>
      </c>
      <c r="G2618" s="269" t="s">
        <v>450</v>
      </c>
      <c r="H2618" s="275">
        <v>2017</v>
      </c>
      <c r="J2618" s="271">
        <v>2014</v>
      </c>
      <c r="L2618" s="269" t="str">
        <f t="shared" si="160"/>
        <v>10.09.2014</v>
      </c>
      <c r="M2618">
        <v>2618</v>
      </c>
      <c r="N2618" s="272" t="s">
        <v>1287</v>
      </c>
      <c r="O2618">
        <v>2618</v>
      </c>
      <c r="P2618" s="266">
        <f t="shared" si="161"/>
        <v>41892</v>
      </c>
      <c r="Q2618">
        <f t="shared" si="163"/>
        <v>2618</v>
      </c>
    </row>
    <row r="2619" spans="2:17">
      <c r="B2619">
        <f t="shared" si="162"/>
        <v>2619</v>
      </c>
      <c r="C2619" s="266">
        <v>44096</v>
      </c>
      <c r="E2619" s="269">
        <v>44096</v>
      </c>
      <c r="G2619" s="269" t="s">
        <v>311</v>
      </c>
      <c r="H2619" s="275">
        <v>2020</v>
      </c>
      <c r="J2619" s="271">
        <v>2015</v>
      </c>
      <c r="L2619" s="269" t="str">
        <f t="shared" si="160"/>
        <v>22.09.2015</v>
      </c>
      <c r="M2619">
        <v>2619</v>
      </c>
      <c r="N2619" s="272" t="s">
        <v>654</v>
      </c>
      <c r="O2619">
        <v>2619</v>
      </c>
      <c r="P2619" s="266">
        <f t="shared" si="161"/>
        <v>42269</v>
      </c>
      <c r="Q2619">
        <f t="shared" si="163"/>
        <v>2619</v>
      </c>
    </row>
    <row r="2620" spans="2:17">
      <c r="B2620">
        <f t="shared" si="162"/>
        <v>2620</v>
      </c>
      <c r="C2620" s="266">
        <v>44106</v>
      </c>
      <c r="E2620" s="269">
        <v>44106</v>
      </c>
      <c r="G2620" s="269" t="s">
        <v>334</v>
      </c>
      <c r="H2620" s="275">
        <v>2020</v>
      </c>
      <c r="J2620" s="271">
        <v>2015</v>
      </c>
      <c r="L2620" s="269" t="str">
        <f t="shared" si="160"/>
        <v>02.10.2015</v>
      </c>
      <c r="M2620">
        <v>2620</v>
      </c>
      <c r="N2620" s="272" t="s">
        <v>682</v>
      </c>
      <c r="O2620">
        <v>2620</v>
      </c>
      <c r="P2620" s="266">
        <f t="shared" si="161"/>
        <v>42279</v>
      </c>
      <c r="Q2620">
        <f t="shared" si="163"/>
        <v>2620</v>
      </c>
    </row>
    <row r="2621" spans="2:17">
      <c r="B2621">
        <f t="shared" si="162"/>
        <v>2621</v>
      </c>
      <c r="C2621" s="266">
        <v>43032</v>
      </c>
      <c r="E2621" s="269">
        <v>43032</v>
      </c>
      <c r="G2621" s="269" t="s">
        <v>186</v>
      </c>
      <c r="H2621" s="275">
        <v>2017</v>
      </c>
      <c r="J2621" s="271">
        <v>2014</v>
      </c>
      <c r="L2621" s="269" t="str">
        <f t="shared" si="160"/>
        <v>24.10.2014</v>
      </c>
      <c r="M2621">
        <v>2621</v>
      </c>
      <c r="N2621" s="272" t="s">
        <v>557</v>
      </c>
      <c r="O2621">
        <v>2621</v>
      </c>
      <c r="P2621" s="266">
        <f t="shared" si="161"/>
        <v>41936</v>
      </c>
      <c r="Q2621">
        <f t="shared" si="163"/>
        <v>2621</v>
      </c>
    </row>
    <row r="2622" spans="2:17">
      <c r="B2622">
        <f t="shared" si="162"/>
        <v>2622</v>
      </c>
      <c r="C2622" s="266">
        <v>42941</v>
      </c>
      <c r="E2622" s="269">
        <v>42941</v>
      </c>
      <c r="G2622" s="269" t="s">
        <v>444</v>
      </c>
      <c r="H2622" s="275">
        <v>2017</v>
      </c>
      <c r="J2622" s="271">
        <v>2014</v>
      </c>
      <c r="L2622" s="269" t="str">
        <f t="shared" si="160"/>
        <v>25.07.2014</v>
      </c>
      <c r="M2622">
        <v>2622</v>
      </c>
      <c r="N2622" s="272" t="s">
        <v>936</v>
      </c>
      <c r="O2622">
        <v>2622</v>
      </c>
      <c r="P2622" s="266">
        <f t="shared" si="161"/>
        <v>41845</v>
      </c>
      <c r="Q2622">
        <f t="shared" si="163"/>
        <v>2622</v>
      </c>
    </row>
    <row r="2623" spans="2:17">
      <c r="B2623">
        <f t="shared" si="162"/>
        <v>2623</v>
      </c>
      <c r="C2623" s="266">
        <v>43350</v>
      </c>
      <c r="E2623" s="269">
        <v>43350</v>
      </c>
      <c r="G2623" s="269" t="s">
        <v>260</v>
      </c>
      <c r="H2623" s="275">
        <v>2018</v>
      </c>
      <c r="J2623" s="271">
        <v>2015</v>
      </c>
      <c r="L2623" s="269" t="str">
        <f t="shared" si="160"/>
        <v>07.09.2015</v>
      </c>
      <c r="M2623">
        <v>2623</v>
      </c>
      <c r="N2623" s="272" t="s">
        <v>596</v>
      </c>
      <c r="O2623">
        <v>2623</v>
      </c>
      <c r="P2623" s="266">
        <f t="shared" si="161"/>
        <v>42254</v>
      </c>
      <c r="Q2623">
        <f t="shared" si="163"/>
        <v>2623</v>
      </c>
    </row>
    <row r="2624" spans="2:17">
      <c r="B2624">
        <f t="shared" si="162"/>
        <v>2624</v>
      </c>
      <c r="C2624" s="266"/>
      <c r="E2624" s="269"/>
      <c r="G2624" s="269"/>
      <c r="H2624" s="275"/>
      <c r="J2624" s="271"/>
      <c r="L2624" s="269" t="str">
        <f t="shared" si="160"/>
        <v/>
      </c>
      <c r="M2624">
        <v>2624</v>
      </c>
      <c r="N2624" s="272" t="s">
        <v>170</v>
      </c>
      <c r="O2624">
        <v>2624</v>
      </c>
      <c r="P2624" s="266"/>
      <c r="Q2624">
        <f t="shared" si="163"/>
        <v>2624</v>
      </c>
    </row>
    <row r="2625" spans="2:17">
      <c r="B2625">
        <f t="shared" si="162"/>
        <v>2625</v>
      </c>
      <c r="C2625" s="266"/>
      <c r="E2625" s="269"/>
      <c r="G2625" s="269"/>
      <c r="H2625" s="275"/>
      <c r="J2625" s="271"/>
      <c r="L2625" s="269" t="str">
        <f t="shared" si="160"/>
        <v/>
      </c>
      <c r="M2625">
        <v>2625</v>
      </c>
      <c r="N2625" s="272" t="s">
        <v>170</v>
      </c>
      <c r="O2625">
        <v>2625</v>
      </c>
      <c r="P2625" s="266"/>
      <c r="Q2625">
        <f t="shared" si="163"/>
        <v>2625</v>
      </c>
    </row>
    <row r="2626" spans="2:17">
      <c r="B2626">
        <f t="shared" si="162"/>
        <v>2626</v>
      </c>
      <c r="C2626" s="266">
        <v>44249</v>
      </c>
      <c r="E2626" s="269">
        <v>44249</v>
      </c>
      <c r="G2626" s="269" t="s">
        <v>497</v>
      </c>
      <c r="H2626" s="275">
        <v>2021</v>
      </c>
      <c r="J2626" s="271">
        <v>2016</v>
      </c>
      <c r="L2626" s="269" t="str">
        <f t="shared" ref="L2626:L2676" si="164">CONCATENATE(G2626,J2626)</f>
        <v>22.02.2016</v>
      </c>
      <c r="M2626">
        <v>2626</v>
      </c>
      <c r="N2626" s="272" t="s">
        <v>1224</v>
      </c>
      <c r="O2626">
        <v>2626</v>
      </c>
      <c r="P2626" s="266">
        <f t="shared" ref="P2626:P2675" si="165">VALUE(N2626)</f>
        <v>42422</v>
      </c>
      <c r="Q2626">
        <f t="shared" si="163"/>
        <v>2626</v>
      </c>
    </row>
    <row r="2627" spans="2:17">
      <c r="B2627">
        <f t="shared" ref="B2627:B2676" si="166">B2626+1</f>
        <v>2627</v>
      </c>
      <c r="C2627" s="266">
        <v>44160</v>
      </c>
      <c r="E2627" s="269">
        <v>44160</v>
      </c>
      <c r="G2627" s="269" t="s">
        <v>336</v>
      </c>
      <c r="H2627" s="275">
        <v>2020</v>
      </c>
      <c r="J2627" s="271">
        <v>2015</v>
      </c>
      <c r="L2627" s="269" t="str">
        <f t="shared" si="164"/>
        <v>25.11.2015</v>
      </c>
      <c r="M2627">
        <v>2627</v>
      </c>
      <c r="N2627" s="272" t="s">
        <v>685</v>
      </c>
      <c r="O2627">
        <v>2627</v>
      </c>
      <c r="P2627" s="266">
        <f t="shared" si="165"/>
        <v>42333</v>
      </c>
      <c r="Q2627">
        <f t="shared" ref="Q2627:Q2676" si="167">Q2626+1</f>
        <v>2627</v>
      </c>
    </row>
    <row r="2628" spans="2:17">
      <c r="B2628">
        <f t="shared" si="166"/>
        <v>2628</v>
      </c>
      <c r="C2628" s="266">
        <v>44165</v>
      </c>
      <c r="E2628" s="269">
        <v>44165</v>
      </c>
      <c r="G2628" s="269" t="s">
        <v>346</v>
      </c>
      <c r="H2628" s="275">
        <v>2020</v>
      </c>
      <c r="J2628" s="271">
        <v>2015</v>
      </c>
      <c r="L2628" s="269" t="str">
        <f t="shared" si="164"/>
        <v>30.11.2015</v>
      </c>
      <c r="M2628">
        <v>2628</v>
      </c>
      <c r="N2628" s="272" t="s">
        <v>716</v>
      </c>
      <c r="O2628">
        <v>2628</v>
      </c>
      <c r="P2628" s="266">
        <f t="shared" si="165"/>
        <v>42338</v>
      </c>
      <c r="Q2628">
        <f t="shared" si="167"/>
        <v>2628</v>
      </c>
    </row>
    <row r="2629" spans="2:17">
      <c r="B2629">
        <f t="shared" si="166"/>
        <v>2629</v>
      </c>
      <c r="C2629" s="266"/>
      <c r="E2629" s="269"/>
      <c r="G2629" s="269"/>
      <c r="H2629" s="275"/>
      <c r="J2629" s="271"/>
      <c r="L2629" s="269" t="str">
        <f t="shared" si="164"/>
        <v/>
      </c>
      <c r="M2629">
        <v>2629</v>
      </c>
      <c r="N2629" s="272" t="s">
        <v>170</v>
      </c>
      <c r="O2629">
        <v>2629</v>
      </c>
      <c r="P2629" s="266"/>
      <c r="Q2629">
        <f t="shared" si="167"/>
        <v>2629</v>
      </c>
    </row>
    <row r="2630" spans="2:17">
      <c r="B2630">
        <f t="shared" si="166"/>
        <v>2630</v>
      </c>
      <c r="C2630" s="266">
        <v>44194</v>
      </c>
      <c r="E2630" s="269">
        <v>44194</v>
      </c>
      <c r="G2630" s="269" t="s">
        <v>438</v>
      </c>
      <c r="H2630" s="275">
        <v>2020</v>
      </c>
      <c r="J2630" s="271">
        <v>2015</v>
      </c>
      <c r="L2630" s="269" t="str">
        <f t="shared" si="164"/>
        <v>29.12.2015</v>
      </c>
      <c r="M2630">
        <v>2630</v>
      </c>
      <c r="N2630" s="272" t="s">
        <v>1127</v>
      </c>
      <c r="O2630">
        <v>2630</v>
      </c>
      <c r="P2630" s="266">
        <f t="shared" si="165"/>
        <v>42367</v>
      </c>
      <c r="Q2630">
        <f t="shared" si="167"/>
        <v>2630</v>
      </c>
    </row>
    <row r="2631" spans="2:17">
      <c r="B2631">
        <f t="shared" si="166"/>
        <v>2631</v>
      </c>
      <c r="C2631" s="266">
        <v>44376</v>
      </c>
      <c r="E2631" s="269">
        <v>44376</v>
      </c>
      <c r="G2631" s="269" t="s">
        <v>276</v>
      </c>
      <c r="H2631" s="275">
        <v>2021</v>
      </c>
      <c r="J2631" s="271">
        <v>2016</v>
      </c>
      <c r="L2631" s="269" t="str">
        <f t="shared" si="164"/>
        <v>29.06.2016</v>
      </c>
      <c r="M2631">
        <v>2631</v>
      </c>
      <c r="N2631" s="272" t="s">
        <v>613</v>
      </c>
      <c r="O2631">
        <v>2631</v>
      </c>
      <c r="P2631" s="266">
        <f t="shared" si="165"/>
        <v>42550</v>
      </c>
      <c r="Q2631">
        <f t="shared" si="167"/>
        <v>2631</v>
      </c>
    </row>
    <row r="2632" spans="2:17">
      <c r="B2632">
        <f t="shared" si="166"/>
        <v>2632</v>
      </c>
      <c r="C2632" s="266">
        <v>43907</v>
      </c>
      <c r="E2632" s="269">
        <v>43907</v>
      </c>
      <c r="G2632" s="269" t="s">
        <v>249</v>
      </c>
      <c r="H2632" s="275">
        <v>2020</v>
      </c>
      <c r="J2632" s="271">
        <v>2015</v>
      </c>
      <c r="L2632" s="269" t="str">
        <f t="shared" si="164"/>
        <v>17.03.2015</v>
      </c>
      <c r="M2632">
        <v>2632</v>
      </c>
      <c r="N2632" s="272" t="s">
        <v>1041</v>
      </c>
      <c r="O2632">
        <v>2632</v>
      </c>
      <c r="P2632" s="266">
        <f t="shared" si="165"/>
        <v>42080</v>
      </c>
      <c r="Q2632">
        <f t="shared" si="167"/>
        <v>2632</v>
      </c>
    </row>
    <row r="2633" spans="2:17">
      <c r="B2633">
        <f t="shared" si="166"/>
        <v>2633</v>
      </c>
      <c r="C2633" s="266"/>
      <c r="E2633" s="269"/>
      <c r="G2633" s="269"/>
      <c r="H2633" s="275"/>
      <c r="J2633" s="271"/>
      <c r="L2633" s="269" t="str">
        <f t="shared" si="164"/>
        <v/>
      </c>
      <c r="M2633">
        <v>2633</v>
      </c>
      <c r="N2633" s="272" t="s">
        <v>170</v>
      </c>
      <c r="O2633">
        <v>2633</v>
      </c>
      <c r="P2633" s="266"/>
      <c r="Q2633">
        <f t="shared" si="167"/>
        <v>2633</v>
      </c>
    </row>
    <row r="2634" spans="2:17">
      <c r="B2634">
        <f t="shared" si="166"/>
        <v>2634</v>
      </c>
      <c r="C2634" s="266">
        <v>43456</v>
      </c>
      <c r="E2634" s="269">
        <v>43456</v>
      </c>
      <c r="G2634" s="269" t="s">
        <v>392</v>
      </c>
      <c r="H2634" s="275">
        <v>2018</v>
      </c>
      <c r="J2634" s="271">
        <v>2015</v>
      </c>
      <c r="L2634" s="269" t="str">
        <f t="shared" si="164"/>
        <v>22.12.2015</v>
      </c>
      <c r="M2634">
        <v>2634</v>
      </c>
      <c r="N2634" s="272" t="s">
        <v>1193</v>
      </c>
      <c r="O2634">
        <v>2634</v>
      </c>
      <c r="P2634" s="266">
        <f t="shared" si="165"/>
        <v>42360</v>
      </c>
      <c r="Q2634">
        <f t="shared" si="167"/>
        <v>2634</v>
      </c>
    </row>
    <row r="2635" spans="2:17">
      <c r="B2635">
        <f t="shared" si="166"/>
        <v>2635</v>
      </c>
      <c r="C2635" s="266">
        <v>43684</v>
      </c>
      <c r="E2635" s="269">
        <v>43684</v>
      </c>
      <c r="G2635" s="269" t="s">
        <v>389</v>
      </c>
      <c r="H2635" s="275">
        <v>2019</v>
      </c>
      <c r="J2635" s="271">
        <v>2014</v>
      </c>
      <c r="L2635" s="269" t="str">
        <f t="shared" si="164"/>
        <v>07.08.2014</v>
      </c>
      <c r="M2635">
        <v>2635</v>
      </c>
      <c r="N2635" s="272" t="s">
        <v>760</v>
      </c>
      <c r="O2635">
        <v>2635</v>
      </c>
      <c r="P2635" s="266">
        <f t="shared" si="165"/>
        <v>41858</v>
      </c>
      <c r="Q2635">
        <f t="shared" si="167"/>
        <v>2635</v>
      </c>
    </row>
    <row r="2636" spans="2:17">
      <c r="B2636">
        <f t="shared" si="166"/>
        <v>2636</v>
      </c>
      <c r="C2636" s="266">
        <v>41861</v>
      </c>
      <c r="E2636" s="269">
        <v>41861</v>
      </c>
      <c r="G2636" s="269" t="s">
        <v>219</v>
      </c>
      <c r="H2636" s="275">
        <v>2014</v>
      </c>
      <c r="J2636" s="271">
        <v>2011</v>
      </c>
      <c r="L2636" s="269" t="str">
        <f t="shared" si="164"/>
        <v>10.08.2011</v>
      </c>
      <c r="M2636">
        <v>2636</v>
      </c>
      <c r="N2636" s="272" t="s">
        <v>1288</v>
      </c>
      <c r="O2636">
        <v>2636</v>
      </c>
      <c r="P2636" s="266">
        <f t="shared" si="165"/>
        <v>40765</v>
      </c>
      <c r="Q2636">
        <f t="shared" si="167"/>
        <v>2636</v>
      </c>
    </row>
    <row r="2637" spans="2:17">
      <c r="B2637">
        <f t="shared" si="166"/>
        <v>2637</v>
      </c>
      <c r="C2637" s="266">
        <v>44328</v>
      </c>
      <c r="E2637" s="269">
        <v>44328</v>
      </c>
      <c r="G2637" s="269" t="s">
        <v>310</v>
      </c>
      <c r="H2637" s="275">
        <v>2021</v>
      </c>
      <c r="J2637" s="271">
        <v>2016</v>
      </c>
      <c r="L2637" s="269" t="str">
        <f t="shared" si="164"/>
        <v>12.05.2016</v>
      </c>
      <c r="M2637">
        <v>2637</v>
      </c>
      <c r="N2637" s="272" t="s">
        <v>651</v>
      </c>
      <c r="O2637">
        <v>2637</v>
      </c>
      <c r="P2637" s="266">
        <f t="shared" si="165"/>
        <v>42502</v>
      </c>
      <c r="Q2637">
        <f t="shared" si="167"/>
        <v>2637</v>
      </c>
    </row>
    <row r="2638" spans="2:17">
      <c r="B2638">
        <f t="shared" si="166"/>
        <v>2638</v>
      </c>
      <c r="C2638" s="266">
        <v>44333</v>
      </c>
      <c r="E2638" s="269">
        <v>44333</v>
      </c>
      <c r="G2638" s="269" t="s">
        <v>351</v>
      </c>
      <c r="H2638" s="275">
        <v>2021</v>
      </c>
      <c r="J2638" s="271">
        <v>2016</v>
      </c>
      <c r="L2638" s="269" t="str">
        <f t="shared" si="164"/>
        <v>17.05.2016</v>
      </c>
      <c r="M2638">
        <v>2638</v>
      </c>
      <c r="N2638" s="272" t="s">
        <v>707</v>
      </c>
      <c r="O2638">
        <v>2638</v>
      </c>
      <c r="P2638" s="266">
        <f t="shared" si="165"/>
        <v>42507</v>
      </c>
      <c r="Q2638">
        <f t="shared" si="167"/>
        <v>2638</v>
      </c>
    </row>
    <row r="2639" spans="2:17">
      <c r="B2639">
        <f t="shared" si="166"/>
        <v>2639</v>
      </c>
      <c r="C2639" s="266">
        <v>44482</v>
      </c>
      <c r="E2639" s="269">
        <v>44482</v>
      </c>
      <c r="G2639" s="269" t="s">
        <v>462</v>
      </c>
      <c r="H2639" s="275">
        <v>2021</v>
      </c>
      <c r="J2639" s="271">
        <v>2016</v>
      </c>
      <c r="L2639" s="269" t="str">
        <f t="shared" si="164"/>
        <v>13.10.2016</v>
      </c>
      <c r="M2639">
        <v>2639</v>
      </c>
      <c r="N2639" s="272" t="s">
        <v>909</v>
      </c>
      <c r="O2639">
        <v>2639</v>
      </c>
      <c r="P2639" s="266">
        <f t="shared" si="165"/>
        <v>42656</v>
      </c>
      <c r="Q2639">
        <f t="shared" si="167"/>
        <v>2639</v>
      </c>
    </row>
    <row r="2640" spans="2:17">
      <c r="B2640">
        <f t="shared" si="166"/>
        <v>2640</v>
      </c>
      <c r="C2640" s="266">
        <v>42441</v>
      </c>
      <c r="E2640" s="269">
        <v>42441</v>
      </c>
      <c r="G2640" s="269" t="s">
        <v>360</v>
      </c>
      <c r="H2640" s="275">
        <v>2016</v>
      </c>
      <c r="J2640" s="271">
        <v>2013</v>
      </c>
      <c r="L2640" s="269" t="str">
        <f t="shared" si="164"/>
        <v>12.03.2013</v>
      </c>
      <c r="M2640">
        <v>2640</v>
      </c>
      <c r="N2640" s="272" t="s">
        <v>719</v>
      </c>
      <c r="O2640">
        <v>2640</v>
      </c>
      <c r="P2640" s="266">
        <f t="shared" si="165"/>
        <v>41345</v>
      </c>
      <c r="Q2640">
        <f t="shared" si="167"/>
        <v>2640</v>
      </c>
    </row>
    <row r="2641" spans="2:17">
      <c r="B2641">
        <f t="shared" si="166"/>
        <v>2641</v>
      </c>
      <c r="C2641" s="266">
        <v>44319</v>
      </c>
      <c r="E2641" s="269">
        <v>44319</v>
      </c>
      <c r="G2641" s="269" t="s">
        <v>428</v>
      </c>
      <c r="H2641" s="275">
        <v>2021</v>
      </c>
      <c r="J2641" s="271">
        <v>2016</v>
      </c>
      <c r="L2641" s="269" t="str">
        <f t="shared" si="164"/>
        <v>03.05.2016</v>
      </c>
      <c r="M2641">
        <v>2641</v>
      </c>
      <c r="N2641" s="272" t="s">
        <v>819</v>
      </c>
      <c r="O2641">
        <v>2641</v>
      </c>
      <c r="P2641" s="266">
        <f t="shared" si="165"/>
        <v>42493</v>
      </c>
      <c r="Q2641">
        <f t="shared" si="167"/>
        <v>2641</v>
      </c>
    </row>
    <row r="2642" spans="2:17">
      <c r="B2642">
        <f t="shared" si="166"/>
        <v>2642</v>
      </c>
      <c r="C2642" s="266">
        <v>43800</v>
      </c>
      <c r="E2642" s="269">
        <v>43800</v>
      </c>
      <c r="G2642" s="269" t="s">
        <v>355</v>
      </c>
      <c r="H2642" s="275">
        <v>2019</v>
      </c>
      <c r="J2642" s="271">
        <v>2016</v>
      </c>
      <c r="L2642" s="269" t="str">
        <f t="shared" si="164"/>
        <v>01.12.2016</v>
      </c>
      <c r="M2642">
        <v>2642</v>
      </c>
      <c r="N2642" s="272" t="s">
        <v>1290</v>
      </c>
      <c r="O2642">
        <v>2642</v>
      </c>
      <c r="P2642" s="266">
        <f t="shared" si="165"/>
        <v>42705</v>
      </c>
      <c r="Q2642">
        <f t="shared" si="167"/>
        <v>2642</v>
      </c>
    </row>
    <row r="2643" spans="2:17">
      <c r="B2643">
        <f t="shared" si="166"/>
        <v>2643</v>
      </c>
      <c r="C2643" s="266">
        <v>43238</v>
      </c>
      <c r="E2643" s="269">
        <v>43238</v>
      </c>
      <c r="G2643" s="269" t="s">
        <v>332</v>
      </c>
      <c r="H2643" s="275">
        <v>2018</v>
      </c>
      <c r="J2643" s="271">
        <v>2015</v>
      </c>
      <c r="L2643" s="269" t="str">
        <f t="shared" si="164"/>
        <v>18.05.2015</v>
      </c>
      <c r="M2643">
        <v>2643</v>
      </c>
      <c r="N2643" s="272" t="s">
        <v>680</v>
      </c>
      <c r="O2643">
        <v>2643</v>
      </c>
      <c r="P2643" s="266">
        <f t="shared" si="165"/>
        <v>42142</v>
      </c>
      <c r="Q2643">
        <f t="shared" si="167"/>
        <v>2643</v>
      </c>
    </row>
    <row r="2644" spans="2:17">
      <c r="B2644">
        <f t="shared" si="166"/>
        <v>2644</v>
      </c>
      <c r="C2644" s="266">
        <v>43409</v>
      </c>
      <c r="E2644" s="269">
        <v>43409</v>
      </c>
      <c r="G2644" s="269" t="s">
        <v>487</v>
      </c>
      <c r="H2644" s="275">
        <v>2018</v>
      </c>
      <c r="J2644" s="271">
        <v>2015</v>
      </c>
      <c r="L2644" s="269" t="str">
        <f t="shared" si="164"/>
        <v>05.11.2015</v>
      </c>
      <c r="M2644">
        <v>2644</v>
      </c>
      <c r="N2644" s="272" t="s">
        <v>1291</v>
      </c>
      <c r="O2644">
        <v>2644</v>
      </c>
      <c r="P2644" s="266">
        <f t="shared" si="165"/>
        <v>42313</v>
      </c>
      <c r="Q2644">
        <f t="shared" si="167"/>
        <v>2644</v>
      </c>
    </row>
    <row r="2645" spans="2:17">
      <c r="B2645">
        <f t="shared" si="166"/>
        <v>2645</v>
      </c>
      <c r="C2645" s="266">
        <v>44273</v>
      </c>
      <c r="E2645" s="269">
        <v>44273</v>
      </c>
      <c r="G2645" s="269" t="s">
        <v>338</v>
      </c>
      <c r="H2645" s="275">
        <v>2021</v>
      </c>
      <c r="J2645" s="271">
        <v>2016</v>
      </c>
      <c r="L2645" s="269" t="str">
        <f t="shared" si="164"/>
        <v>18.03.2016</v>
      </c>
      <c r="M2645">
        <v>2645</v>
      </c>
      <c r="N2645" s="272" t="s">
        <v>690</v>
      </c>
      <c r="O2645">
        <v>2645</v>
      </c>
      <c r="P2645" s="266">
        <f t="shared" si="165"/>
        <v>42447</v>
      </c>
      <c r="Q2645">
        <f t="shared" si="167"/>
        <v>2645</v>
      </c>
    </row>
    <row r="2646" spans="2:17">
      <c r="B2646">
        <f t="shared" si="166"/>
        <v>2646</v>
      </c>
      <c r="C2646" s="266">
        <v>44287</v>
      </c>
      <c r="E2646" s="269">
        <v>44287</v>
      </c>
      <c r="G2646" s="269" t="s">
        <v>411</v>
      </c>
      <c r="H2646" s="275">
        <v>2021</v>
      </c>
      <c r="J2646" s="271">
        <v>2016</v>
      </c>
      <c r="L2646" s="269" t="str">
        <f t="shared" si="164"/>
        <v>01.04.2016</v>
      </c>
      <c r="M2646">
        <v>2646</v>
      </c>
      <c r="N2646" s="272" t="s">
        <v>1345</v>
      </c>
      <c r="O2646">
        <v>2646</v>
      </c>
      <c r="P2646" s="266">
        <f t="shared" si="165"/>
        <v>42461</v>
      </c>
      <c r="Q2646">
        <f t="shared" si="167"/>
        <v>2646</v>
      </c>
    </row>
    <row r="2647" spans="2:17">
      <c r="B2647">
        <f t="shared" si="166"/>
        <v>2647</v>
      </c>
      <c r="C2647" s="266">
        <v>43559</v>
      </c>
      <c r="E2647" s="269">
        <v>43559</v>
      </c>
      <c r="G2647" s="269" t="s">
        <v>413</v>
      </c>
      <c r="H2647" s="275">
        <v>2019</v>
      </c>
      <c r="J2647" s="271">
        <v>2016</v>
      </c>
      <c r="L2647" s="269" t="str">
        <f t="shared" si="164"/>
        <v>04.04.2016</v>
      </c>
      <c r="M2647">
        <v>2647</v>
      </c>
      <c r="N2647" s="272" t="s">
        <v>794</v>
      </c>
      <c r="O2647">
        <v>2647</v>
      </c>
      <c r="P2647" s="266">
        <f t="shared" si="165"/>
        <v>42464</v>
      </c>
      <c r="Q2647">
        <f t="shared" si="167"/>
        <v>2647</v>
      </c>
    </row>
    <row r="2648" spans="2:17">
      <c r="B2648">
        <f t="shared" si="166"/>
        <v>2648</v>
      </c>
      <c r="C2648" s="266">
        <v>43568</v>
      </c>
      <c r="E2648" s="269">
        <v>43568</v>
      </c>
      <c r="G2648" s="269" t="s">
        <v>481</v>
      </c>
      <c r="H2648" s="275">
        <v>2019</v>
      </c>
      <c r="J2648" s="271">
        <v>2016</v>
      </c>
      <c r="L2648" s="269" t="str">
        <f t="shared" si="164"/>
        <v>13.04.2016</v>
      </c>
      <c r="M2648">
        <v>2648</v>
      </c>
      <c r="N2648" s="272" t="s">
        <v>979</v>
      </c>
      <c r="O2648">
        <v>2648</v>
      </c>
      <c r="P2648" s="266">
        <f t="shared" si="165"/>
        <v>42473</v>
      </c>
      <c r="Q2648">
        <f t="shared" si="167"/>
        <v>2648</v>
      </c>
    </row>
    <row r="2649" spans="2:17">
      <c r="B2649">
        <f t="shared" si="166"/>
        <v>2649</v>
      </c>
      <c r="C2649" s="266">
        <v>44301</v>
      </c>
      <c r="E2649" s="269">
        <v>44301</v>
      </c>
      <c r="G2649" s="269" t="s">
        <v>426</v>
      </c>
      <c r="H2649" s="275">
        <v>2021</v>
      </c>
      <c r="J2649" s="271">
        <v>2016</v>
      </c>
      <c r="L2649" s="269" t="str">
        <f t="shared" si="164"/>
        <v>15.04.2016</v>
      </c>
      <c r="M2649">
        <v>2649</v>
      </c>
      <c r="N2649" s="272" t="s">
        <v>822</v>
      </c>
      <c r="O2649">
        <v>2649</v>
      </c>
      <c r="P2649" s="266">
        <f t="shared" si="165"/>
        <v>42475</v>
      </c>
      <c r="Q2649">
        <f t="shared" si="167"/>
        <v>2649</v>
      </c>
    </row>
    <row r="2650" spans="2:17">
      <c r="B2650">
        <f t="shared" si="166"/>
        <v>2650</v>
      </c>
      <c r="C2650" s="266">
        <v>44333</v>
      </c>
      <c r="E2650" s="269">
        <v>44333</v>
      </c>
      <c r="G2650" s="269" t="s">
        <v>351</v>
      </c>
      <c r="H2650" s="275">
        <v>2021</v>
      </c>
      <c r="J2650" s="271">
        <v>2016</v>
      </c>
      <c r="L2650" s="269" t="str">
        <f t="shared" si="164"/>
        <v>17.05.2016</v>
      </c>
      <c r="M2650">
        <v>2650</v>
      </c>
      <c r="N2650" s="272" t="s">
        <v>707</v>
      </c>
      <c r="O2650">
        <v>2650</v>
      </c>
      <c r="P2650" s="266">
        <f t="shared" si="165"/>
        <v>42507</v>
      </c>
      <c r="Q2650">
        <f t="shared" si="167"/>
        <v>2650</v>
      </c>
    </row>
    <row r="2651" spans="2:17">
      <c r="B2651">
        <f t="shared" si="166"/>
        <v>2651</v>
      </c>
      <c r="C2651" s="266">
        <v>44320</v>
      </c>
      <c r="E2651" s="269">
        <v>44320</v>
      </c>
      <c r="G2651" s="269" t="s">
        <v>205</v>
      </c>
      <c r="H2651" s="275">
        <v>2021</v>
      </c>
      <c r="J2651" s="271">
        <v>2016</v>
      </c>
      <c r="L2651" s="269" t="str">
        <f t="shared" si="164"/>
        <v>04.05.2016</v>
      </c>
      <c r="M2651">
        <v>2651</v>
      </c>
      <c r="N2651" s="272" t="s">
        <v>1560</v>
      </c>
      <c r="O2651">
        <v>2651</v>
      </c>
      <c r="P2651" s="266">
        <f t="shared" si="165"/>
        <v>42494</v>
      </c>
      <c r="Q2651">
        <f t="shared" si="167"/>
        <v>2651</v>
      </c>
    </row>
    <row r="2652" spans="2:17">
      <c r="B2652">
        <f t="shared" si="166"/>
        <v>2652</v>
      </c>
      <c r="C2652" s="266">
        <v>44370</v>
      </c>
      <c r="E2652" s="269">
        <v>44370</v>
      </c>
      <c r="G2652" s="269" t="s">
        <v>200</v>
      </c>
      <c r="H2652" s="275">
        <v>2021</v>
      </c>
      <c r="J2652" s="271">
        <v>2016</v>
      </c>
      <c r="L2652" s="269" t="str">
        <f t="shared" si="164"/>
        <v>23.06.2016</v>
      </c>
      <c r="M2652">
        <v>2652</v>
      </c>
      <c r="N2652" s="272" t="s">
        <v>903</v>
      </c>
      <c r="O2652">
        <v>2652</v>
      </c>
      <c r="P2652" s="266">
        <f t="shared" si="165"/>
        <v>42544</v>
      </c>
      <c r="Q2652">
        <f t="shared" si="167"/>
        <v>2652</v>
      </c>
    </row>
    <row r="2653" spans="2:17">
      <c r="B2653">
        <f t="shared" si="166"/>
        <v>2653</v>
      </c>
      <c r="C2653" s="266">
        <v>44376</v>
      </c>
      <c r="E2653" s="269">
        <v>44376</v>
      </c>
      <c r="G2653" s="269" t="s">
        <v>276</v>
      </c>
      <c r="H2653" s="275">
        <v>2021</v>
      </c>
      <c r="J2653" s="271">
        <v>2016</v>
      </c>
      <c r="L2653" s="269" t="str">
        <f t="shared" si="164"/>
        <v>29.06.2016</v>
      </c>
      <c r="M2653">
        <v>2653</v>
      </c>
      <c r="N2653" s="272" t="s">
        <v>613</v>
      </c>
      <c r="O2653">
        <v>2653</v>
      </c>
      <c r="P2653" s="266">
        <f t="shared" si="165"/>
        <v>42550</v>
      </c>
      <c r="Q2653">
        <f t="shared" si="167"/>
        <v>2653</v>
      </c>
    </row>
    <row r="2654" spans="2:17">
      <c r="B2654">
        <f t="shared" si="166"/>
        <v>2654</v>
      </c>
      <c r="C2654" s="266">
        <v>43645</v>
      </c>
      <c r="E2654" s="269">
        <v>43645</v>
      </c>
      <c r="G2654" s="269" t="s">
        <v>276</v>
      </c>
      <c r="H2654" s="275">
        <v>2019</v>
      </c>
      <c r="J2654" s="271">
        <v>2016</v>
      </c>
      <c r="L2654" s="269" t="str">
        <f t="shared" si="164"/>
        <v>29.06.2016</v>
      </c>
      <c r="M2654">
        <v>2654</v>
      </c>
      <c r="N2654" s="272" t="s">
        <v>613</v>
      </c>
      <c r="O2654">
        <v>2654</v>
      </c>
      <c r="P2654" s="266">
        <f t="shared" si="165"/>
        <v>42550</v>
      </c>
      <c r="Q2654">
        <f t="shared" si="167"/>
        <v>2654</v>
      </c>
    </row>
    <row r="2655" spans="2:17">
      <c r="B2655">
        <f t="shared" si="166"/>
        <v>2655</v>
      </c>
      <c r="C2655" s="266">
        <v>43645</v>
      </c>
      <c r="E2655" s="269">
        <v>43645</v>
      </c>
      <c r="G2655" s="269" t="s">
        <v>276</v>
      </c>
      <c r="H2655" s="275">
        <v>2019</v>
      </c>
      <c r="J2655" s="271">
        <v>2016</v>
      </c>
      <c r="L2655" s="269" t="str">
        <f t="shared" si="164"/>
        <v>29.06.2016</v>
      </c>
      <c r="M2655">
        <v>2655</v>
      </c>
      <c r="N2655" s="272" t="s">
        <v>613</v>
      </c>
      <c r="O2655">
        <v>2655</v>
      </c>
      <c r="P2655" s="266">
        <f t="shared" si="165"/>
        <v>42550</v>
      </c>
      <c r="Q2655">
        <f t="shared" si="167"/>
        <v>2655</v>
      </c>
    </row>
    <row r="2656" spans="2:17">
      <c r="B2656">
        <f t="shared" si="166"/>
        <v>2656</v>
      </c>
      <c r="C2656" s="266">
        <v>44377</v>
      </c>
      <c r="E2656" s="269">
        <v>44377</v>
      </c>
      <c r="G2656" s="269" t="s">
        <v>427</v>
      </c>
      <c r="H2656" s="275">
        <v>2021</v>
      </c>
      <c r="J2656" s="271">
        <v>2016</v>
      </c>
      <c r="L2656" s="269" t="str">
        <f t="shared" si="164"/>
        <v>30.06.2016</v>
      </c>
      <c r="M2656">
        <v>2656</v>
      </c>
      <c r="N2656" s="272" t="s">
        <v>817</v>
      </c>
      <c r="O2656">
        <v>2656</v>
      </c>
      <c r="P2656" s="266">
        <f t="shared" si="165"/>
        <v>42551</v>
      </c>
      <c r="Q2656">
        <f t="shared" si="167"/>
        <v>2656</v>
      </c>
    </row>
    <row r="2657" spans="2:17">
      <c r="B2657">
        <f t="shared" si="166"/>
        <v>2657</v>
      </c>
      <c r="C2657" s="266">
        <v>44381</v>
      </c>
      <c r="E2657" s="269">
        <v>44381</v>
      </c>
      <c r="G2657" s="269" t="s">
        <v>439</v>
      </c>
      <c r="H2657" s="275">
        <v>2021</v>
      </c>
      <c r="J2657" s="271">
        <v>2016</v>
      </c>
      <c r="L2657" s="269" t="str">
        <f t="shared" si="164"/>
        <v>04.07.2016</v>
      </c>
      <c r="M2657">
        <v>2657</v>
      </c>
      <c r="N2657" s="272" t="s">
        <v>981</v>
      </c>
      <c r="O2657">
        <v>2657</v>
      </c>
      <c r="P2657" s="266">
        <f t="shared" si="165"/>
        <v>42555</v>
      </c>
      <c r="Q2657">
        <f t="shared" si="167"/>
        <v>2657</v>
      </c>
    </row>
    <row r="2658" spans="2:17">
      <c r="B2658">
        <f t="shared" si="166"/>
        <v>2658</v>
      </c>
      <c r="C2658" s="266">
        <v>43661</v>
      </c>
      <c r="E2658" s="269">
        <v>43661</v>
      </c>
      <c r="G2658" s="269" t="s">
        <v>315</v>
      </c>
      <c r="H2658" s="275">
        <v>2019</v>
      </c>
      <c r="J2658" s="271">
        <v>2016</v>
      </c>
      <c r="L2658" s="269" t="str">
        <f t="shared" si="164"/>
        <v>15.07.2016</v>
      </c>
      <c r="M2658">
        <v>2658</v>
      </c>
      <c r="N2658" s="272" t="s">
        <v>1293</v>
      </c>
      <c r="O2658">
        <v>2658</v>
      </c>
      <c r="P2658" s="266">
        <f t="shared" si="165"/>
        <v>42566</v>
      </c>
      <c r="Q2658">
        <f t="shared" si="167"/>
        <v>2658</v>
      </c>
    </row>
    <row r="2659" spans="2:17">
      <c r="B2659">
        <f t="shared" si="166"/>
        <v>2659</v>
      </c>
      <c r="C2659" s="266">
        <v>44399</v>
      </c>
      <c r="E2659" s="269">
        <v>44399</v>
      </c>
      <c r="G2659" s="269" t="s">
        <v>203</v>
      </c>
      <c r="H2659" s="275">
        <v>2021</v>
      </c>
      <c r="J2659" s="271">
        <v>2016</v>
      </c>
      <c r="L2659" s="269" t="str">
        <f t="shared" si="164"/>
        <v>22.07.2016</v>
      </c>
      <c r="M2659">
        <v>2659</v>
      </c>
      <c r="N2659" s="272" t="s">
        <v>1182</v>
      </c>
      <c r="O2659">
        <v>2659</v>
      </c>
      <c r="P2659" s="266">
        <f t="shared" si="165"/>
        <v>42573</v>
      </c>
      <c r="Q2659">
        <f t="shared" si="167"/>
        <v>2659</v>
      </c>
    </row>
    <row r="2660" spans="2:17">
      <c r="B2660">
        <f t="shared" si="166"/>
        <v>2660</v>
      </c>
      <c r="C2660" s="266">
        <v>44403</v>
      </c>
      <c r="E2660" s="269">
        <v>44403</v>
      </c>
      <c r="G2660" s="269" t="s">
        <v>514</v>
      </c>
      <c r="H2660" s="275">
        <v>2021</v>
      </c>
      <c r="J2660" s="271">
        <v>2016</v>
      </c>
      <c r="L2660" s="269" t="str">
        <f t="shared" si="164"/>
        <v>26.07.2016</v>
      </c>
      <c r="M2660">
        <v>2660</v>
      </c>
      <c r="N2660" s="272" t="s">
        <v>1104</v>
      </c>
      <c r="O2660">
        <v>2660</v>
      </c>
      <c r="P2660" s="266">
        <f t="shared" si="165"/>
        <v>42577</v>
      </c>
      <c r="Q2660">
        <f t="shared" si="167"/>
        <v>2660</v>
      </c>
    </row>
    <row r="2661" spans="2:17">
      <c r="B2661">
        <f t="shared" si="166"/>
        <v>2661</v>
      </c>
      <c r="C2661" s="266">
        <v>44413</v>
      </c>
      <c r="E2661" s="269">
        <v>44413</v>
      </c>
      <c r="G2661" s="269" t="s">
        <v>313</v>
      </c>
      <c r="H2661" s="275">
        <v>2021</v>
      </c>
      <c r="J2661" s="271">
        <v>2016</v>
      </c>
      <c r="L2661" s="269" t="str">
        <f t="shared" si="164"/>
        <v>05.08.2016</v>
      </c>
      <c r="M2661">
        <v>2661</v>
      </c>
      <c r="N2661" s="272" t="s">
        <v>1596</v>
      </c>
      <c r="O2661">
        <v>2661</v>
      </c>
      <c r="P2661" s="266">
        <f t="shared" si="165"/>
        <v>42587</v>
      </c>
      <c r="Q2661">
        <f t="shared" si="167"/>
        <v>2661</v>
      </c>
    </row>
    <row r="2662" spans="2:17">
      <c r="B2662">
        <f t="shared" si="166"/>
        <v>2662</v>
      </c>
      <c r="C2662" s="266">
        <v>44430</v>
      </c>
      <c r="E2662" s="269">
        <v>44430</v>
      </c>
      <c r="G2662" s="269" t="s">
        <v>452</v>
      </c>
      <c r="H2662" s="275">
        <v>2021</v>
      </c>
      <c r="J2662" s="271">
        <v>2016</v>
      </c>
      <c r="L2662" s="269" t="str">
        <f t="shared" si="164"/>
        <v>22.08.2016</v>
      </c>
      <c r="M2662">
        <v>2662</v>
      </c>
      <c r="N2662" s="272" t="s">
        <v>879</v>
      </c>
      <c r="O2662">
        <v>2662</v>
      </c>
      <c r="P2662" s="266">
        <f t="shared" si="165"/>
        <v>42604</v>
      </c>
      <c r="Q2662">
        <f t="shared" si="167"/>
        <v>2662</v>
      </c>
    </row>
    <row r="2663" spans="2:17">
      <c r="B2663">
        <f t="shared" si="166"/>
        <v>2663</v>
      </c>
      <c r="C2663" s="266">
        <v>44371</v>
      </c>
      <c r="E2663" s="269">
        <v>44371</v>
      </c>
      <c r="G2663" s="269" t="s">
        <v>185</v>
      </c>
      <c r="H2663" s="275">
        <v>2021</v>
      </c>
      <c r="J2663" s="271">
        <v>2018</v>
      </c>
      <c r="L2663" s="269" t="str">
        <f t="shared" si="164"/>
        <v>24.06.2018</v>
      </c>
      <c r="M2663">
        <v>2663</v>
      </c>
      <c r="N2663" s="272" t="s">
        <v>1597</v>
      </c>
      <c r="O2663">
        <v>2663</v>
      </c>
      <c r="P2663" s="266">
        <f t="shared" si="165"/>
        <v>43275</v>
      </c>
      <c r="Q2663">
        <f t="shared" si="167"/>
        <v>2663</v>
      </c>
    </row>
    <row r="2664" spans="2:17">
      <c r="B2664">
        <f t="shared" si="166"/>
        <v>2664</v>
      </c>
      <c r="C2664" s="266">
        <v>44434</v>
      </c>
      <c r="E2664" s="269">
        <v>44434</v>
      </c>
      <c r="G2664" s="269" t="s">
        <v>252</v>
      </c>
      <c r="H2664" s="275">
        <v>2021</v>
      </c>
      <c r="J2664" s="271">
        <v>2016</v>
      </c>
      <c r="L2664" s="269" t="str">
        <f t="shared" si="164"/>
        <v>26.08.2016</v>
      </c>
      <c r="M2664">
        <v>2664</v>
      </c>
      <c r="N2664" s="272" t="s">
        <v>585</v>
      </c>
      <c r="O2664">
        <v>2664</v>
      </c>
      <c r="P2664" s="266">
        <f t="shared" si="165"/>
        <v>42608</v>
      </c>
      <c r="Q2664">
        <f t="shared" si="167"/>
        <v>2664</v>
      </c>
    </row>
    <row r="2665" spans="2:17">
      <c r="B2665">
        <f t="shared" si="166"/>
        <v>2665</v>
      </c>
      <c r="C2665" s="266">
        <v>44452</v>
      </c>
      <c r="E2665" s="269">
        <v>44452</v>
      </c>
      <c r="G2665" s="269" t="s">
        <v>469</v>
      </c>
      <c r="H2665" s="275">
        <v>2021</v>
      </c>
      <c r="J2665" s="271">
        <v>2016</v>
      </c>
      <c r="L2665" s="269" t="str">
        <f t="shared" si="164"/>
        <v>13.09.2016</v>
      </c>
      <c r="M2665">
        <v>2665</v>
      </c>
      <c r="N2665" s="272" t="s">
        <v>929</v>
      </c>
      <c r="O2665">
        <v>2665</v>
      </c>
      <c r="P2665" s="266">
        <f t="shared" si="165"/>
        <v>42626</v>
      </c>
      <c r="Q2665">
        <f t="shared" si="167"/>
        <v>2665</v>
      </c>
    </row>
    <row r="2666" spans="2:17">
      <c r="B2666">
        <f t="shared" si="166"/>
        <v>2666</v>
      </c>
      <c r="C2666" s="266">
        <v>44462</v>
      </c>
      <c r="E2666" s="269">
        <v>44462</v>
      </c>
      <c r="G2666" s="269" t="s">
        <v>201</v>
      </c>
      <c r="H2666" s="275">
        <v>2021</v>
      </c>
      <c r="J2666" s="271">
        <v>2016</v>
      </c>
      <c r="L2666" s="269" t="str">
        <f t="shared" si="164"/>
        <v>23.09.2016</v>
      </c>
      <c r="M2666">
        <v>2666</v>
      </c>
      <c r="N2666" s="272" t="s">
        <v>717</v>
      </c>
      <c r="O2666">
        <v>2666</v>
      </c>
      <c r="P2666" s="266">
        <f t="shared" si="165"/>
        <v>42636</v>
      </c>
      <c r="Q2666">
        <f t="shared" si="167"/>
        <v>2666</v>
      </c>
    </row>
    <row r="2667" spans="2:17">
      <c r="B2667">
        <f t="shared" si="166"/>
        <v>2667</v>
      </c>
      <c r="C2667" s="266">
        <v>44510</v>
      </c>
      <c r="E2667" s="269">
        <v>44510</v>
      </c>
      <c r="G2667" s="269" t="s">
        <v>281</v>
      </c>
      <c r="H2667" s="275">
        <v>2021</v>
      </c>
      <c r="J2667" s="271">
        <v>2016</v>
      </c>
      <c r="L2667" s="269" t="str">
        <f t="shared" si="164"/>
        <v>10.11.2016</v>
      </c>
      <c r="M2667">
        <v>2667</v>
      </c>
      <c r="N2667" s="272" t="s">
        <v>620</v>
      </c>
      <c r="O2667">
        <v>2667</v>
      </c>
      <c r="P2667" s="266">
        <f t="shared" si="165"/>
        <v>42684</v>
      </c>
      <c r="Q2667">
        <f t="shared" si="167"/>
        <v>2667</v>
      </c>
    </row>
    <row r="2668" spans="2:17">
      <c r="B2668">
        <f t="shared" si="166"/>
        <v>2668</v>
      </c>
      <c r="C2668" s="266">
        <v>44472</v>
      </c>
      <c r="E2668" s="269">
        <v>44472</v>
      </c>
      <c r="G2668" s="269" t="s">
        <v>293</v>
      </c>
      <c r="H2668" s="275">
        <v>2021</v>
      </c>
      <c r="J2668" s="271">
        <v>2016</v>
      </c>
      <c r="L2668" s="269" t="str">
        <f t="shared" si="164"/>
        <v>03.10.2016</v>
      </c>
      <c r="M2668">
        <v>2668</v>
      </c>
      <c r="N2668" s="272" t="s">
        <v>1187</v>
      </c>
      <c r="O2668">
        <v>2668</v>
      </c>
      <c r="P2668" s="266">
        <f t="shared" si="165"/>
        <v>42646</v>
      </c>
      <c r="Q2668">
        <f t="shared" si="167"/>
        <v>2668</v>
      </c>
    </row>
    <row r="2669" spans="2:17">
      <c r="B2669">
        <f t="shared" si="166"/>
        <v>2669</v>
      </c>
      <c r="C2669" s="266">
        <v>44495</v>
      </c>
      <c r="E2669" s="269">
        <v>44495</v>
      </c>
      <c r="G2669" s="269" t="s">
        <v>483</v>
      </c>
      <c r="H2669" s="275">
        <v>2021</v>
      </c>
      <c r="J2669" s="271">
        <v>2016</v>
      </c>
      <c r="L2669" s="269" t="str">
        <f t="shared" si="164"/>
        <v>26.10.2016</v>
      </c>
      <c r="M2669">
        <v>2669</v>
      </c>
      <c r="N2669" s="272" t="s">
        <v>985</v>
      </c>
      <c r="O2669">
        <v>2669</v>
      </c>
      <c r="P2669" s="266">
        <f t="shared" si="165"/>
        <v>42669</v>
      </c>
      <c r="Q2669">
        <f t="shared" si="167"/>
        <v>2669</v>
      </c>
    </row>
    <row r="2670" spans="2:17">
      <c r="B2670">
        <f t="shared" si="166"/>
        <v>2670</v>
      </c>
      <c r="C2670" s="266">
        <v>43764</v>
      </c>
      <c r="E2670" s="269">
        <v>43764</v>
      </c>
      <c r="G2670" s="269" t="s">
        <v>483</v>
      </c>
      <c r="H2670" s="275">
        <v>2019</v>
      </c>
      <c r="J2670" s="271">
        <v>2016</v>
      </c>
      <c r="L2670" s="269" t="str">
        <f t="shared" si="164"/>
        <v>26.10.2016</v>
      </c>
      <c r="M2670">
        <v>2670</v>
      </c>
      <c r="N2670" s="272" t="s">
        <v>985</v>
      </c>
      <c r="O2670">
        <v>2670</v>
      </c>
      <c r="P2670" s="266">
        <f t="shared" si="165"/>
        <v>42669</v>
      </c>
      <c r="Q2670">
        <f t="shared" si="167"/>
        <v>2670</v>
      </c>
    </row>
    <row r="2671" spans="2:17">
      <c r="B2671">
        <f t="shared" si="166"/>
        <v>2671</v>
      </c>
      <c r="C2671" s="266">
        <v>44511</v>
      </c>
      <c r="E2671" s="269">
        <v>44511</v>
      </c>
      <c r="G2671" s="269" t="s">
        <v>516</v>
      </c>
      <c r="H2671" s="275">
        <v>2021</v>
      </c>
      <c r="J2671" s="271">
        <v>2016</v>
      </c>
      <c r="L2671" s="269" t="str">
        <f t="shared" si="164"/>
        <v>11.11.2016</v>
      </c>
      <c r="M2671">
        <v>2671</v>
      </c>
      <c r="N2671" s="272" t="s">
        <v>1186</v>
      </c>
      <c r="O2671">
        <v>2671</v>
      </c>
      <c r="P2671" s="266">
        <f t="shared" si="165"/>
        <v>42685</v>
      </c>
      <c r="Q2671">
        <f t="shared" si="167"/>
        <v>2671</v>
      </c>
    </row>
    <row r="2672" spans="2:17">
      <c r="B2672">
        <f t="shared" si="166"/>
        <v>2672</v>
      </c>
      <c r="C2672" s="266">
        <v>44524</v>
      </c>
      <c r="E2672" s="269">
        <v>44524</v>
      </c>
      <c r="G2672" s="269" t="s">
        <v>484</v>
      </c>
      <c r="H2672" s="275">
        <v>2021</v>
      </c>
      <c r="J2672" s="271">
        <v>2016</v>
      </c>
      <c r="L2672" s="269" t="str">
        <f t="shared" si="164"/>
        <v>24.11.2016</v>
      </c>
      <c r="M2672">
        <v>2672</v>
      </c>
      <c r="N2672" s="272" t="s">
        <v>986</v>
      </c>
      <c r="O2672">
        <v>2672</v>
      </c>
      <c r="P2672" s="266">
        <f t="shared" si="165"/>
        <v>42698</v>
      </c>
      <c r="Q2672">
        <f t="shared" si="167"/>
        <v>2672</v>
      </c>
    </row>
    <row r="2673" spans="2:17">
      <c r="B2673">
        <f t="shared" si="166"/>
        <v>2673</v>
      </c>
      <c r="C2673" s="266">
        <v>44528</v>
      </c>
      <c r="E2673" s="269">
        <v>44528</v>
      </c>
      <c r="G2673" s="269" t="s">
        <v>314</v>
      </c>
      <c r="H2673" s="275">
        <v>2021</v>
      </c>
      <c r="J2673" s="271">
        <v>2016</v>
      </c>
      <c r="L2673" s="269" t="str">
        <f t="shared" si="164"/>
        <v>28.11.2016</v>
      </c>
      <c r="M2673">
        <v>2673</v>
      </c>
      <c r="N2673" s="272" t="s">
        <v>701</v>
      </c>
      <c r="O2673">
        <v>2673</v>
      </c>
      <c r="P2673" s="266">
        <f t="shared" si="165"/>
        <v>42702</v>
      </c>
      <c r="Q2673">
        <f t="shared" si="167"/>
        <v>2673</v>
      </c>
    </row>
    <row r="2674" spans="2:17">
      <c r="B2674">
        <f t="shared" si="166"/>
        <v>2674</v>
      </c>
      <c r="C2674" s="266">
        <v>43785</v>
      </c>
      <c r="E2674" s="269">
        <v>43785</v>
      </c>
      <c r="G2674" s="269" t="s">
        <v>379</v>
      </c>
      <c r="H2674" s="275">
        <v>2019</v>
      </c>
      <c r="J2674" s="271">
        <v>2016</v>
      </c>
      <c r="L2674" s="269" t="str">
        <f t="shared" si="164"/>
        <v>16.11.2016</v>
      </c>
      <c r="M2674">
        <v>2674</v>
      </c>
      <c r="N2674" s="272" t="s">
        <v>1106</v>
      </c>
      <c r="O2674">
        <v>2674</v>
      </c>
      <c r="P2674" s="266">
        <f t="shared" si="165"/>
        <v>42690</v>
      </c>
      <c r="Q2674">
        <f t="shared" si="167"/>
        <v>2674</v>
      </c>
    </row>
    <row r="2675" spans="2:17">
      <c r="B2675">
        <f t="shared" si="166"/>
        <v>2675</v>
      </c>
      <c r="C2675" s="266">
        <v>43821</v>
      </c>
      <c r="E2675" s="269">
        <v>43821</v>
      </c>
      <c r="G2675" s="269" t="s">
        <v>392</v>
      </c>
      <c r="H2675" s="275">
        <v>2019</v>
      </c>
      <c r="J2675" s="271">
        <v>2016</v>
      </c>
      <c r="L2675" s="269" t="str">
        <f t="shared" si="164"/>
        <v>22.12.2016</v>
      </c>
      <c r="M2675">
        <v>2675</v>
      </c>
      <c r="N2675" s="272" t="s">
        <v>764</v>
      </c>
      <c r="O2675">
        <v>2675</v>
      </c>
      <c r="P2675" s="266">
        <f t="shared" si="165"/>
        <v>42726</v>
      </c>
      <c r="Q2675">
        <f t="shared" si="167"/>
        <v>2675</v>
      </c>
    </row>
    <row r="2676" spans="2:17">
      <c r="B2676">
        <f t="shared" si="166"/>
        <v>2676</v>
      </c>
      <c r="C2676" s="266"/>
      <c r="E2676" s="269"/>
      <c r="G2676" s="269"/>
      <c r="H2676" s="275"/>
      <c r="L2676" s="269" t="str">
        <f t="shared" si="164"/>
        <v/>
      </c>
      <c r="M2676">
        <v>2676</v>
      </c>
      <c r="N2676" s="272" t="s">
        <v>170</v>
      </c>
      <c r="O2676">
        <v>2676</v>
      </c>
      <c r="P2676" s="266"/>
      <c r="Q2676">
        <f t="shared" si="167"/>
        <v>2676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6"/>
  <sheetViews>
    <sheetView workbookViewId="0">
      <selection activeCell="E9" sqref="E9"/>
    </sheetView>
  </sheetViews>
  <sheetFormatPr defaultRowHeight="16.5"/>
  <cols>
    <col min="1" max="1" width="5.25" customWidth="1"/>
    <col min="2" max="2" width="41.375" customWidth="1"/>
    <col min="3" max="3" width="16.625" customWidth="1"/>
    <col min="4" max="4" width="14.875" customWidth="1"/>
    <col min="5" max="5" width="19.625" customWidth="1"/>
    <col min="6" max="6" width="23.625" customWidth="1"/>
  </cols>
  <sheetData>
    <row r="1" spans="1:7" ht="87.75" customHeight="1" thickBot="1">
      <c r="A1" s="3"/>
      <c r="B1" s="330" t="s">
        <v>4</v>
      </c>
      <c r="C1" s="330"/>
      <c r="D1" s="330"/>
      <c r="E1" s="330"/>
      <c r="F1" s="330"/>
      <c r="G1" s="3"/>
    </row>
    <row r="2" spans="1:7" ht="27.75">
      <c r="A2" s="3"/>
      <c r="B2" s="4"/>
      <c r="C2" s="5" t="s">
        <v>0</v>
      </c>
      <c r="D2" s="5" t="s">
        <v>5</v>
      </c>
      <c r="E2" s="5" t="s">
        <v>1</v>
      </c>
      <c r="F2" s="6" t="s">
        <v>6</v>
      </c>
      <c r="G2" s="3"/>
    </row>
    <row r="3" spans="1:7" ht="25.5">
      <c r="A3" s="3"/>
      <c r="B3" s="7" t="s">
        <v>7</v>
      </c>
      <c r="C3" s="8">
        <f>C4+C5</f>
        <v>1598</v>
      </c>
      <c r="D3" s="9">
        <f>D4+D5</f>
        <v>1629</v>
      </c>
      <c r="E3" s="9">
        <f>E4+E5</f>
        <v>34</v>
      </c>
      <c r="F3" s="10">
        <f>SUM(C3:E3)</f>
        <v>3261</v>
      </c>
      <c r="G3" s="3"/>
    </row>
    <row r="4" spans="1:7" ht="31.5">
      <c r="A4" s="3"/>
      <c r="B4" s="11" t="s">
        <v>178</v>
      </c>
      <c r="C4" s="1">
        <v>1580</v>
      </c>
      <c r="D4" s="2">
        <v>1625</v>
      </c>
      <c r="E4" s="2">
        <v>34</v>
      </c>
      <c r="F4" s="10">
        <f>SUM(C4:E4)</f>
        <v>3239</v>
      </c>
      <c r="G4" s="3"/>
    </row>
    <row r="5" spans="1:7" ht="31.5">
      <c r="A5" s="3"/>
      <c r="B5" s="11" t="s">
        <v>8</v>
      </c>
      <c r="C5" s="2">
        <v>18</v>
      </c>
      <c r="D5" s="2">
        <v>4</v>
      </c>
      <c r="E5" s="2">
        <v>0</v>
      </c>
      <c r="F5" s="10"/>
      <c r="G5" s="3"/>
    </row>
    <row r="6" spans="1:7" ht="31.5">
      <c r="A6" s="3"/>
      <c r="B6" s="11" t="s">
        <v>9</v>
      </c>
      <c r="C6" s="2">
        <v>991</v>
      </c>
      <c r="D6" s="2">
        <v>1195</v>
      </c>
      <c r="E6" s="2">
        <v>28</v>
      </c>
      <c r="F6" s="10">
        <f>SUM(C6:E6)</f>
        <v>2214</v>
      </c>
      <c r="G6" s="3"/>
    </row>
    <row r="7" spans="1:7" ht="25.5">
      <c r="A7" s="3"/>
      <c r="B7" s="7" t="s">
        <v>10</v>
      </c>
      <c r="C7" s="12">
        <f>C6/C4</f>
        <v>0.62721518987341773</v>
      </c>
      <c r="D7" s="13">
        <f>D6/D4</f>
        <v>0.73538461538461541</v>
      </c>
      <c r="E7" s="13">
        <f>E6/E4</f>
        <v>0.82352941176470584</v>
      </c>
      <c r="F7" s="14">
        <f>F6/F4</f>
        <v>0.68354430379746833</v>
      </c>
      <c r="G7" s="3"/>
    </row>
    <row r="8" spans="1:7" ht="31.5">
      <c r="A8" s="3"/>
      <c r="B8" s="7" t="s">
        <v>11</v>
      </c>
      <c r="C8" s="15">
        <v>259</v>
      </c>
      <c r="D8" s="15">
        <v>252</v>
      </c>
      <c r="E8" s="15">
        <v>13</v>
      </c>
      <c r="F8" s="16">
        <f>SUM(C8:E8)</f>
        <v>524</v>
      </c>
      <c r="G8" s="3"/>
    </row>
    <row r="9" spans="1:7" ht="47.25">
      <c r="A9" s="3"/>
      <c r="B9" s="7" t="s">
        <v>12</v>
      </c>
      <c r="C9" s="17">
        <v>600</v>
      </c>
      <c r="D9" s="17">
        <v>481</v>
      </c>
      <c r="E9" s="17">
        <v>12</v>
      </c>
      <c r="F9" s="10">
        <f>SUM(C9:E9)</f>
        <v>1093</v>
      </c>
      <c r="G9" s="3"/>
    </row>
    <row r="10" spans="1:7" ht="26.25" thickBot="1">
      <c r="A10" s="3"/>
      <c r="B10" s="18" t="s">
        <v>13</v>
      </c>
      <c r="C10" s="19">
        <f>C8+C9</f>
        <v>859</v>
      </c>
      <c r="D10" s="19">
        <f>D8+D9</f>
        <v>733</v>
      </c>
      <c r="E10" s="19">
        <f>E8+E9</f>
        <v>25</v>
      </c>
      <c r="F10" s="20">
        <f>F8+F9</f>
        <v>1617</v>
      </c>
      <c r="G10" s="3"/>
    </row>
    <row r="11" spans="1:7">
      <c r="A11" s="3"/>
      <c r="B11" s="3"/>
      <c r="C11" s="3"/>
      <c r="D11" s="3"/>
      <c r="E11" s="3"/>
      <c r="F11" s="3"/>
      <c r="G11" s="3"/>
    </row>
    <row r="12" spans="1:7" ht="17.25" thickBot="1">
      <c r="A12" s="3"/>
      <c r="B12" s="331"/>
      <c r="C12" s="331"/>
      <c r="D12" s="331"/>
      <c r="E12" s="331"/>
      <c r="F12" s="331"/>
      <c r="G12" s="3"/>
    </row>
    <row r="13" spans="1:7" ht="34.5" thickBot="1">
      <c r="A13" s="3"/>
      <c r="B13" s="4" t="s">
        <v>14</v>
      </c>
      <c r="C13" s="21">
        <v>1</v>
      </c>
      <c r="D13" s="21">
        <v>2</v>
      </c>
      <c r="E13" s="21">
        <v>3</v>
      </c>
      <c r="F13" s="22">
        <v>4</v>
      </c>
      <c r="G13" s="3"/>
    </row>
    <row r="14" spans="1:7" ht="33">
      <c r="A14" s="3"/>
      <c r="B14" s="23" t="s">
        <v>15</v>
      </c>
      <c r="C14" s="24">
        <v>51</v>
      </c>
      <c r="D14" s="24">
        <v>187</v>
      </c>
      <c r="E14" s="24">
        <v>1285</v>
      </c>
      <c r="F14" s="25">
        <v>458</v>
      </c>
      <c r="G14" s="3"/>
    </row>
    <row r="15" spans="1:7" ht="33.75" thickBot="1">
      <c r="A15" s="3"/>
      <c r="B15" s="26" t="s">
        <v>16</v>
      </c>
      <c r="C15" s="332">
        <f>SUM(C14:F14)</f>
        <v>1981</v>
      </c>
      <c r="D15" s="332"/>
      <c r="E15" s="332"/>
      <c r="F15" s="333"/>
      <c r="G15" s="3"/>
    </row>
    <row r="16" spans="1:7">
      <c r="A16" s="3"/>
      <c r="B16" s="3"/>
      <c r="C16" s="3"/>
      <c r="D16" s="3"/>
      <c r="E16" s="3"/>
      <c r="F16" s="3"/>
      <c r="G16" s="3"/>
    </row>
  </sheetData>
  <mergeCells count="3">
    <mergeCell ref="B1:F1"/>
    <mergeCell ref="B12:F12"/>
    <mergeCell ref="C15:F1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28"/>
  <sheetViews>
    <sheetView zoomScale="70" zoomScaleNormal="70" workbookViewId="0">
      <selection activeCell="J17" sqref="J17"/>
    </sheetView>
  </sheetViews>
  <sheetFormatPr defaultRowHeight="16.5"/>
  <cols>
    <col min="1" max="2" width="10.875" customWidth="1"/>
    <col min="6" max="6" width="11.25" customWidth="1"/>
    <col min="7" max="7" width="18.25" customWidth="1"/>
    <col min="8" max="8" width="6.625" customWidth="1"/>
    <col min="9" max="9" width="15.625" customWidth="1"/>
    <col min="10" max="10" width="26.5" customWidth="1"/>
    <col min="11" max="11" width="25.25" customWidth="1"/>
    <col min="12" max="12" width="3.625" customWidth="1"/>
    <col min="13" max="13" width="14.25" customWidth="1"/>
    <col min="16" max="16" width="9.5" customWidth="1"/>
    <col min="17" max="17" width="10.875" customWidth="1"/>
    <col min="21" max="21" width="11.25" customWidth="1"/>
    <col min="22" max="22" width="11.5" customWidth="1"/>
    <col min="25" max="25" width="10.75" customWidth="1"/>
    <col min="29" max="29" width="11.25" customWidth="1"/>
    <col min="32" max="32" width="12.5" customWidth="1"/>
    <col min="35" max="35" width="13" customWidth="1"/>
    <col min="36" max="36" width="11.375" customWidth="1"/>
    <col min="38" max="38" width="9.5" customWidth="1"/>
    <col min="39" max="39" width="11.125" customWidth="1"/>
  </cols>
  <sheetData>
    <row r="1" spans="1:36" ht="36.75" customHeight="1" thickBot="1">
      <c r="A1" s="156"/>
      <c r="B1" s="156"/>
      <c r="C1" s="156"/>
      <c r="D1" s="156"/>
      <c r="E1" s="156"/>
      <c r="F1" s="156"/>
      <c r="G1" s="156"/>
      <c r="H1" s="156"/>
      <c r="I1" s="156"/>
      <c r="J1" s="156"/>
      <c r="K1" s="156"/>
      <c r="L1" s="27"/>
      <c r="M1" s="27"/>
      <c r="N1" s="27"/>
      <c r="P1" s="339" t="s">
        <v>95</v>
      </c>
      <c r="Q1" s="339"/>
      <c r="R1" s="339"/>
      <c r="S1" s="340">
        <v>42452.401061226854</v>
      </c>
      <c r="T1" s="340"/>
      <c r="U1" s="340"/>
      <c r="V1" s="340"/>
    </row>
    <row r="2" spans="1:36" ht="36" customHeight="1" thickBot="1">
      <c r="A2" s="323" t="s">
        <v>18</v>
      </c>
      <c r="B2" s="324"/>
      <c r="C2" s="28" t="e">
        <f>#REF!</f>
        <v>#REF!</v>
      </c>
      <c r="D2" s="29" t="e">
        <f>#REF!</f>
        <v>#REF!</v>
      </c>
      <c r="E2" s="29" t="e">
        <f>#REF!</f>
        <v>#REF!</v>
      </c>
      <c r="F2" s="30" t="e">
        <f>SUM(C2:E2)</f>
        <v>#REF!</v>
      </c>
      <c r="G2" s="37">
        <f>I3</f>
        <v>2</v>
      </c>
      <c r="H2" s="31"/>
      <c r="I2" s="32" t="s">
        <v>19</v>
      </c>
      <c r="J2" s="325" t="s">
        <v>20</v>
      </c>
      <c r="K2" s="325"/>
      <c r="L2" s="3"/>
      <c r="M2" s="3"/>
      <c r="N2" s="3"/>
      <c r="P2" s="323" t="s">
        <v>18</v>
      </c>
      <c r="Q2" s="324"/>
      <c r="R2" s="28">
        <v>479</v>
      </c>
      <c r="S2" s="29">
        <v>439</v>
      </c>
      <c r="T2" s="29">
        <v>20</v>
      </c>
      <c r="U2" s="30">
        <v>938</v>
      </c>
      <c r="V2" s="37">
        <v>6</v>
      </c>
      <c r="X2" s="341" t="s">
        <v>90</v>
      </c>
      <c r="Y2" s="341"/>
      <c r="Z2" s="341"/>
      <c r="AA2" s="341"/>
      <c r="AB2" s="341"/>
      <c r="AC2" s="341"/>
      <c r="AD2" s="341"/>
    </row>
    <row r="3" spans="1:36" ht="50.45" customHeight="1" thickBot="1">
      <c r="A3" s="326" t="s">
        <v>21</v>
      </c>
      <c r="B3" s="33">
        <v>2016</v>
      </c>
      <c r="C3" s="34" t="s">
        <v>0</v>
      </c>
      <c r="D3" s="34" t="s">
        <v>5</v>
      </c>
      <c r="E3" s="34" t="s">
        <v>1</v>
      </c>
      <c r="F3" s="35" t="s">
        <v>22</v>
      </c>
      <c r="G3" s="36" t="s">
        <v>23</v>
      </c>
      <c r="H3" s="329" t="s">
        <v>24</v>
      </c>
      <c r="I3" s="37">
        <v>2</v>
      </c>
      <c r="J3" s="74">
        <f>IF($I3=1,J4,IF($I3=2,J5,IF($I3=3,J6,IF($I3=4,J7,IF($I3=5,J14,IF(I3=6,J21,J9))))))</f>
        <v>42461</v>
      </c>
      <c r="K3" s="74">
        <f>IF($I3=1,K4,IF($I3=2,K5,IF($I3=3,K6,IF($I3=4,K7,IF($I3=5,K14,IF(I3=6,K21,K9))))))</f>
        <v>42551</v>
      </c>
      <c r="L3" s="317" t="s">
        <v>25</v>
      </c>
      <c r="M3" s="318"/>
      <c r="N3" s="3"/>
      <c r="P3" s="326" t="s">
        <v>21</v>
      </c>
      <c r="Q3" s="33">
        <v>2016</v>
      </c>
      <c r="R3" s="34" t="s">
        <v>0</v>
      </c>
      <c r="S3" s="34" t="s">
        <v>5</v>
      </c>
      <c r="T3" s="34" t="s">
        <v>1</v>
      </c>
      <c r="U3" s="35" t="s">
        <v>22</v>
      </c>
      <c r="V3" s="36" t="s">
        <v>23</v>
      </c>
      <c r="X3" s="326" t="s">
        <v>21</v>
      </c>
      <c r="Y3" s="33">
        <v>2016</v>
      </c>
      <c r="Z3" s="34" t="s">
        <v>0</v>
      </c>
      <c r="AA3" s="34" t="s">
        <v>5</v>
      </c>
      <c r="AB3" s="34" t="s">
        <v>1</v>
      </c>
      <c r="AC3" s="35" t="s">
        <v>22</v>
      </c>
      <c r="AD3" s="36" t="s">
        <v>23</v>
      </c>
      <c r="AF3" s="338" t="s">
        <v>92</v>
      </c>
      <c r="AG3" s="338"/>
      <c r="AH3" s="338"/>
      <c r="AI3" s="338"/>
      <c r="AJ3" s="338"/>
    </row>
    <row r="4" spans="1:36" ht="35.25">
      <c r="A4" s="327"/>
      <c r="B4" s="131" t="s">
        <v>26</v>
      </c>
      <c r="C4" s="230">
        <v>35</v>
      </c>
      <c r="D4" s="230">
        <v>26</v>
      </c>
      <c r="E4" s="230">
        <v>1</v>
      </c>
      <c r="F4" s="231">
        <f>E4+D4+C4</f>
        <v>62</v>
      </c>
      <c r="G4" s="41"/>
      <c r="H4" s="329"/>
      <c r="I4" s="131" t="s">
        <v>26</v>
      </c>
      <c r="J4" s="42">
        <v>42370</v>
      </c>
      <c r="K4" s="43">
        <v>42460</v>
      </c>
      <c r="L4" s="3"/>
      <c r="M4" s="44" t="s">
        <v>26</v>
      </c>
      <c r="N4" s="3"/>
      <c r="P4" s="327"/>
      <c r="Q4" s="131" t="s">
        <v>26</v>
      </c>
      <c r="R4" s="145">
        <v>47</v>
      </c>
      <c r="S4" s="145">
        <v>43</v>
      </c>
      <c r="T4" s="145">
        <v>4</v>
      </c>
      <c r="U4" s="135">
        <v>94</v>
      </c>
      <c r="V4" s="41"/>
      <c r="X4" s="327"/>
      <c r="Y4" s="131" t="s">
        <v>26</v>
      </c>
      <c r="Z4" s="41">
        <v>56</v>
      </c>
      <c r="AA4" s="41">
        <v>52</v>
      </c>
      <c r="AB4" s="41">
        <v>4</v>
      </c>
      <c r="AC4" s="41">
        <v>112</v>
      </c>
      <c r="AD4" s="41"/>
      <c r="AF4" s="138"/>
      <c r="AG4" s="139" t="s">
        <v>0</v>
      </c>
      <c r="AH4" s="139" t="s">
        <v>5</v>
      </c>
      <c r="AI4" s="139" t="s">
        <v>1</v>
      </c>
      <c r="AJ4" s="139" t="s">
        <v>22</v>
      </c>
    </row>
    <row r="5" spans="1:36" ht="35.25">
      <c r="A5" s="327"/>
      <c r="B5" s="132" t="s">
        <v>27</v>
      </c>
      <c r="C5" s="241">
        <v>38</v>
      </c>
      <c r="D5" s="241">
        <v>36</v>
      </c>
      <c r="E5" s="241">
        <v>0</v>
      </c>
      <c r="F5" s="232">
        <f>E5+D5+C5</f>
        <v>74</v>
      </c>
      <c r="G5" s="46"/>
      <c r="H5" s="329"/>
      <c r="I5" s="132" t="s">
        <v>27</v>
      </c>
      <c r="J5" s="47">
        <v>42461</v>
      </c>
      <c r="K5" s="48">
        <v>42551</v>
      </c>
      <c r="L5" s="3"/>
      <c r="M5" s="49" t="s">
        <v>27</v>
      </c>
      <c r="N5" s="3"/>
      <c r="P5" s="327"/>
      <c r="Q5" s="132" t="s">
        <v>27</v>
      </c>
      <c r="R5" s="146">
        <v>54</v>
      </c>
      <c r="S5" s="146">
        <v>52</v>
      </c>
      <c r="T5" s="146">
        <v>1</v>
      </c>
      <c r="U5" s="136">
        <v>107</v>
      </c>
      <c r="V5" s="46"/>
      <c r="X5" s="327"/>
      <c r="Y5" s="132" t="s">
        <v>27</v>
      </c>
      <c r="Z5" s="46">
        <v>64</v>
      </c>
      <c r="AA5" s="46">
        <v>60</v>
      </c>
      <c r="AB5" s="46">
        <v>1</v>
      </c>
      <c r="AC5" s="46">
        <v>125</v>
      </c>
      <c r="AD5" s="46"/>
      <c r="AF5" s="140">
        <v>2016</v>
      </c>
      <c r="AG5" s="141">
        <v>43</v>
      </c>
      <c r="AH5" s="141">
        <v>51</v>
      </c>
      <c r="AI5" s="141">
        <v>11</v>
      </c>
      <c r="AJ5" s="141">
        <f>AI5+AH5+AG5</f>
        <v>105</v>
      </c>
    </row>
    <row r="6" spans="1:36" ht="36" thickBot="1">
      <c r="A6" s="327"/>
      <c r="B6" s="133" t="s">
        <v>28</v>
      </c>
      <c r="C6" s="233">
        <v>55</v>
      </c>
      <c r="D6" s="233">
        <v>46</v>
      </c>
      <c r="E6" s="233">
        <v>1</v>
      </c>
      <c r="F6" s="234">
        <f>E6+D6+C6</f>
        <v>102</v>
      </c>
      <c r="G6" s="51"/>
      <c r="H6" s="329"/>
      <c r="I6" s="133" t="s">
        <v>28</v>
      </c>
      <c r="J6" s="52">
        <v>42552</v>
      </c>
      <c r="K6" s="53">
        <v>42643</v>
      </c>
      <c r="L6" s="3"/>
      <c r="M6" s="54" t="s">
        <v>28</v>
      </c>
      <c r="N6" s="3"/>
      <c r="P6" s="327"/>
      <c r="Q6" s="133" t="s">
        <v>28</v>
      </c>
      <c r="R6" s="147">
        <v>62</v>
      </c>
      <c r="S6" s="147">
        <v>54</v>
      </c>
      <c r="T6" s="147">
        <v>1</v>
      </c>
      <c r="U6" s="137">
        <v>117</v>
      </c>
      <c r="V6" s="51"/>
      <c r="X6" s="327"/>
      <c r="Y6" s="133" t="s">
        <v>28</v>
      </c>
      <c r="Z6" s="51">
        <v>66</v>
      </c>
      <c r="AA6" s="51">
        <v>56</v>
      </c>
      <c r="AB6" s="51">
        <v>1</v>
      </c>
      <c r="AC6" s="51">
        <v>123</v>
      </c>
      <c r="AD6" s="51"/>
      <c r="AF6" s="142" t="s">
        <v>91</v>
      </c>
      <c r="AG6" s="77">
        <v>97</v>
      </c>
      <c r="AH6" s="77">
        <v>89</v>
      </c>
      <c r="AI6" s="77">
        <v>2</v>
      </c>
      <c r="AJ6" s="77">
        <f>SUM(AG6:AI6)</f>
        <v>188</v>
      </c>
    </row>
    <row r="7" spans="1:36" ht="36" thickBot="1">
      <c r="A7" s="327"/>
      <c r="B7" s="134" t="s">
        <v>89</v>
      </c>
      <c r="C7" s="235">
        <v>66</v>
      </c>
      <c r="D7" s="235">
        <v>59</v>
      </c>
      <c r="E7" s="235">
        <v>7</v>
      </c>
      <c r="F7" s="236">
        <f>E7+D7+C7</f>
        <v>132</v>
      </c>
      <c r="G7" s="56"/>
      <c r="H7" s="329"/>
      <c r="I7" s="134" t="s">
        <v>89</v>
      </c>
      <c r="J7" s="57">
        <v>42644</v>
      </c>
      <c r="K7" s="58">
        <v>42735</v>
      </c>
      <c r="L7" s="3"/>
      <c r="M7" s="59" t="s">
        <v>29</v>
      </c>
      <c r="N7" s="3"/>
      <c r="P7" s="327"/>
      <c r="Q7" s="134" t="s">
        <v>89</v>
      </c>
      <c r="R7" s="148">
        <v>69</v>
      </c>
      <c r="S7" s="148">
        <v>68</v>
      </c>
      <c r="T7" s="148">
        <v>7</v>
      </c>
      <c r="U7" s="134">
        <v>144</v>
      </c>
      <c r="V7" s="56"/>
      <c r="X7" s="327"/>
      <c r="Y7" s="134" t="s">
        <v>89</v>
      </c>
      <c r="Z7" s="134">
        <v>71</v>
      </c>
      <c r="AA7" s="56">
        <v>69</v>
      </c>
      <c r="AB7" s="56">
        <v>7</v>
      </c>
      <c r="AC7" s="56">
        <v>147</v>
      </c>
      <c r="AD7" s="56"/>
      <c r="AF7" s="143" t="s">
        <v>30</v>
      </c>
      <c r="AG7" s="144">
        <f>SUM(AG5:AG6)</f>
        <v>140</v>
      </c>
      <c r="AH7" s="144">
        <f>SUM(AH5:AH6)</f>
        <v>140</v>
      </c>
      <c r="AI7" s="144">
        <f>SUM(AI5:AI6)</f>
        <v>13</v>
      </c>
      <c r="AJ7" s="144">
        <f>SUM(AJ5:AJ6)</f>
        <v>293</v>
      </c>
    </row>
    <row r="8" spans="1:36" ht="36" thickBot="1">
      <c r="A8" s="327"/>
      <c r="B8" s="60" t="s">
        <v>30</v>
      </c>
      <c r="C8" s="237">
        <f>SUM(C4:C7)</f>
        <v>194</v>
      </c>
      <c r="D8" s="237">
        <f>SUM(D4:D7)</f>
        <v>167</v>
      </c>
      <c r="E8" s="237">
        <f>SUM(E4:E7)</f>
        <v>9</v>
      </c>
      <c r="F8" s="238">
        <f>SUM(F4:F7)</f>
        <v>370</v>
      </c>
      <c r="G8" s="62"/>
      <c r="H8" s="31"/>
      <c r="I8" s="31"/>
      <c r="J8" s="63"/>
      <c r="K8" s="63"/>
      <c r="L8" s="3"/>
      <c r="M8" s="64" t="s">
        <v>31</v>
      </c>
      <c r="N8" s="3"/>
      <c r="P8" s="327"/>
      <c r="Q8" s="60" t="s">
        <v>30</v>
      </c>
      <c r="R8" s="61">
        <v>232</v>
      </c>
      <c r="S8" s="61">
        <v>217</v>
      </c>
      <c r="T8" s="61">
        <v>13</v>
      </c>
      <c r="U8" s="62">
        <v>462</v>
      </c>
      <c r="V8" s="62"/>
      <c r="X8" s="327"/>
      <c r="Y8" s="60" t="s">
        <v>30</v>
      </c>
      <c r="Z8" s="61">
        <v>257</v>
      </c>
      <c r="AA8" s="61">
        <v>237</v>
      </c>
      <c r="AB8" s="61">
        <v>13</v>
      </c>
      <c r="AC8" s="62">
        <v>507</v>
      </c>
      <c r="AD8" s="62"/>
      <c r="AJ8" s="144">
        <v>786</v>
      </c>
    </row>
    <row r="9" spans="1:36" ht="36" thickBot="1">
      <c r="A9" s="327"/>
      <c r="B9" s="65" t="s">
        <v>32</v>
      </c>
      <c r="C9" s="239">
        <v>195</v>
      </c>
      <c r="D9" s="239">
        <v>178</v>
      </c>
      <c r="E9" s="239">
        <v>9</v>
      </c>
      <c r="F9" s="240">
        <f>SUM(C9:E9)</f>
        <v>382</v>
      </c>
      <c r="G9" s="68"/>
      <c r="H9" s="69"/>
      <c r="I9" s="70">
        <v>0</v>
      </c>
      <c r="J9" s="38">
        <f>J4</f>
        <v>42370</v>
      </c>
      <c r="K9" s="39">
        <v>42735</v>
      </c>
      <c r="L9" s="3"/>
      <c r="M9" s="71" t="s">
        <v>33</v>
      </c>
      <c r="N9" s="3"/>
      <c r="P9" s="327"/>
      <c r="Q9" s="65" t="s">
        <v>32</v>
      </c>
      <c r="R9" s="66"/>
      <c r="S9" s="66"/>
      <c r="T9" s="66"/>
      <c r="U9" s="67"/>
      <c r="V9" s="68"/>
      <c r="X9" s="327"/>
      <c r="Y9" s="65" t="s">
        <v>32</v>
      </c>
      <c r="Z9" s="66">
        <v>271</v>
      </c>
      <c r="AA9" s="66">
        <v>246</v>
      </c>
      <c r="AB9" s="66">
        <v>13</v>
      </c>
      <c r="AC9" s="67">
        <v>530</v>
      </c>
      <c r="AD9" s="68">
        <v>328</v>
      </c>
      <c r="AJ9" s="144">
        <f>AJ7+AJ8</f>
        <v>1079</v>
      </c>
    </row>
    <row r="10" spans="1:36" ht="21" thickBot="1">
      <c r="A10" s="328"/>
      <c r="B10" s="319" t="s">
        <v>34</v>
      </c>
      <c r="C10" s="320"/>
      <c r="D10" s="320"/>
      <c r="E10" s="320"/>
      <c r="F10" s="321"/>
      <c r="G10" s="36" t="s">
        <v>23</v>
      </c>
      <c r="H10" s="72"/>
      <c r="I10" s="31"/>
      <c r="J10" s="31"/>
      <c r="K10" s="31"/>
      <c r="L10" s="3"/>
      <c r="M10" s="3"/>
      <c r="N10" s="3"/>
      <c r="P10" s="328"/>
      <c r="Q10" s="319" t="s">
        <v>34</v>
      </c>
      <c r="R10" s="320"/>
      <c r="S10" s="320"/>
      <c r="T10" s="320"/>
      <c r="U10" s="321"/>
      <c r="V10" s="36" t="s">
        <v>23</v>
      </c>
      <c r="X10" s="328"/>
      <c r="Y10" s="319" t="s">
        <v>34</v>
      </c>
      <c r="Z10" s="320"/>
      <c r="AA10" s="320"/>
      <c r="AB10" s="320"/>
      <c r="AC10" s="321"/>
      <c r="AD10" s="36" t="s">
        <v>23</v>
      </c>
    </row>
    <row r="11" spans="1:36" ht="30" thickBot="1">
      <c r="A11" s="72"/>
      <c r="B11" s="72"/>
      <c r="C11" s="72"/>
      <c r="D11" s="72"/>
      <c r="E11" s="72"/>
      <c r="F11" s="72"/>
      <c r="G11" s="72"/>
      <c r="H11" s="72"/>
      <c r="I11" s="31"/>
      <c r="J11" s="306" t="s">
        <v>35</v>
      </c>
      <c r="K11" s="306"/>
      <c r="L11" s="3"/>
      <c r="M11" s="3"/>
      <c r="N11" s="3"/>
      <c r="P11" s="72"/>
      <c r="Q11" s="72"/>
      <c r="R11" s="72"/>
      <c r="S11" s="72"/>
      <c r="T11" s="72"/>
      <c r="U11" s="72"/>
      <c r="V11" s="72"/>
      <c r="AJ11" s="144">
        <v>1013</v>
      </c>
    </row>
    <row r="12" spans="1:36" ht="30.75" thickBot="1">
      <c r="A12" s="31"/>
      <c r="B12" s="307" t="s">
        <v>36</v>
      </c>
      <c r="C12" s="308"/>
      <c r="D12" s="308"/>
      <c r="E12" s="308"/>
      <c r="F12" s="308"/>
      <c r="G12" s="309"/>
      <c r="H12" s="73"/>
      <c r="I12" s="31"/>
      <c r="J12" s="74">
        <f>IF($I12=1,J13,IF($I12=2,J14,IF($I12=3,J15,IF($I12=4,J16,IF($I12=5,J23,IF(I12=6,AG4,J18))))))</f>
        <v>0</v>
      </c>
      <c r="K12" s="74">
        <f>IF($I12=1,K13,IF($I12=2,K14,IF($I12=3,K15,IF($I12=4,K16,IF($I12=5,K23,IF(I12=6,AH4,K18))))))</f>
        <v>0</v>
      </c>
      <c r="L12" s="3"/>
      <c r="M12" s="3"/>
      <c r="N12" s="3"/>
      <c r="P12" s="31"/>
      <c r="Q12" s="307" t="s">
        <v>36</v>
      </c>
      <c r="R12" s="308"/>
      <c r="S12" s="308"/>
      <c r="T12" s="308"/>
      <c r="U12" s="308"/>
      <c r="V12" s="309"/>
      <c r="Y12" s="307" t="s">
        <v>36</v>
      </c>
      <c r="Z12" s="308"/>
      <c r="AA12" s="308"/>
      <c r="AB12" s="308"/>
      <c r="AC12" s="308"/>
      <c r="AD12" s="309"/>
    </row>
    <row r="13" spans="1:36" ht="21" thickBot="1">
      <c r="A13" s="31"/>
      <c r="B13" s="310" t="s">
        <v>165</v>
      </c>
      <c r="C13" s="311"/>
      <c r="D13" s="311"/>
      <c r="E13" s="311"/>
      <c r="F13" s="312"/>
      <c r="G13" s="36" t="s">
        <v>23</v>
      </c>
      <c r="H13" s="72"/>
      <c r="I13" s="31"/>
      <c r="J13" s="75"/>
      <c r="K13" s="75"/>
      <c r="L13" s="3"/>
      <c r="M13" s="3"/>
      <c r="N13" s="3"/>
      <c r="P13" s="31"/>
      <c r="Q13" s="310" t="s">
        <v>37</v>
      </c>
      <c r="R13" s="311"/>
      <c r="S13" s="311"/>
      <c r="T13" s="311"/>
      <c r="U13" s="312"/>
      <c r="V13" s="36" t="s">
        <v>23</v>
      </c>
      <c r="Y13" s="310" t="s">
        <v>37</v>
      </c>
      <c r="Z13" s="311"/>
      <c r="AA13" s="311"/>
      <c r="AB13" s="311"/>
      <c r="AC13" s="312"/>
      <c r="AD13" s="36" t="s">
        <v>23</v>
      </c>
    </row>
    <row r="14" spans="1:36" ht="36" thickBot="1">
      <c r="A14" s="31"/>
      <c r="B14" s="76"/>
      <c r="C14" s="149">
        <v>247</v>
      </c>
      <c r="D14" s="149">
        <v>222</v>
      </c>
      <c r="E14" s="149">
        <v>7</v>
      </c>
      <c r="F14" s="78">
        <f>SUM(C14:E14)</f>
        <v>476</v>
      </c>
      <c r="G14" s="68"/>
      <c r="H14" s="79"/>
      <c r="I14" s="80" t="s">
        <v>31</v>
      </c>
      <c r="J14" s="81">
        <f ca="1">NOW()</f>
        <v>45012.799265393522</v>
      </c>
      <c r="K14" s="82">
        <v>42735</v>
      </c>
      <c r="L14" s="3"/>
      <c r="M14" s="80" t="s">
        <v>38</v>
      </c>
      <c r="N14" s="3"/>
      <c r="P14" s="31"/>
      <c r="Q14" s="76"/>
      <c r="R14" s="149">
        <v>247</v>
      </c>
      <c r="S14" s="149">
        <v>222</v>
      </c>
      <c r="T14" s="149">
        <v>7</v>
      </c>
      <c r="U14" s="78">
        <v>476</v>
      </c>
      <c r="V14" s="68"/>
      <c r="Y14" s="76"/>
      <c r="Z14" s="77">
        <v>308</v>
      </c>
      <c r="AA14" s="77">
        <v>277</v>
      </c>
      <c r="AB14" s="77">
        <v>8</v>
      </c>
      <c r="AC14" s="78">
        <f>SUM(Z14:AB14)</f>
        <v>593</v>
      </c>
      <c r="AD14" s="68">
        <v>564</v>
      </c>
    </row>
    <row r="15" spans="1:36" ht="28.5" thickBot="1">
      <c r="A15" s="31"/>
      <c r="B15" s="83"/>
      <c r="C15" s="313">
        <v>36526</v>
      </c>
      <c r="D15" s="314"/>
      <c r="E15" s="313">
        <v>42369</v>
      </c>
      <c r="F15" s="314"/>
      <c r="G15" s="84"/>
      <c r="H15" s="85"/>
      <c r="I15" s="315" t="s">
        <v>39</v>
      </c>
      <c r="J15" s="75"/>
      <c r="K15" s="75"/>
      <c r="L15" s="3"/>
      <c r="M15" s="3"/>
      <c r="N15" s="3"/>
      <c r="P15" s="31"/>
      <c r="Q15" s="83"/>
      <c r="R15" s="313">
        <v>36526</v>
      </c>
      <c r="S15" s="314"/>
      <c r="T15" s="313">
        <v>42369</v>
      </c>
      <c r="U15" s="314"/>
      <c r="V15" s="84"/>
      <c r="Y15" s="83"/>
      <c r="Z15" s="313">
        <v>36526</v>
      </c>
      <c r="AA15" s="314"/>
      <c r="AB15" s="313">
        <v>42369</v>
      </c>
      <c r="AC15" s="314"/>
      <c r="AD15" s="84"/>
    </row>
    <row r="16" spans="1:36" ht="17.25" thickBot="1">
      <c r="A16" s="31"/>
      <c r="B16" s="31"/>
      <c r="C16" s="31"/>
      <c r="D16" s="31"/>
      <c r="E16" s="31"/>
      <c r="F16" s="31"/>
      <c r="G16" s="3"/>
      <c r="H16" s="31"/>
      <c r="I16" s="316"/>
      <c r="J16" s="86"/>
      <c r="K16" s="86"/>
      <c r="L16" s="3"/>
      <c r="M16" s="3"/>
      <c r="N16" s="3"/>
      <c r="P16" s="31"/>
      <c r="Q16" s="31"/>
      <c r="R16" s="31"/>
      <c r="S16" s="31"/>
      <c r="T16" s="31"/>
      <c r="U16" s="31"/>
      <c r="V16" s="3"/>
      <c r="Y16" s="31"/>
      <c r="Z16" s="31"/>
      <c r="AA16" s="31"/>
      <c r="AB16" s="31"/>
      <c r="AC16" s="31"/>
      <c r="AD16" s="3"/>
    </row>
    <row r="17" spans="1:30" ht="30.75" thickBot="1">
      <c r="A17" s="31"/>
      <c r="B17" s="310" t="s">
        <v>40</v>
      </c>
      <c r="C17" s="311"/>
      <c r="D17" s="311"/>
      <c r="E17" s="311"/>
      <c r="F17" s="312"/>
      <c r="G17" s="36" t="s">
        <v>23</v>
      </c>
      <c r="H17" s="87"/>
      <c r="I17" s="316"/>
      <c r="J17" s="88"/>
      <c r="K17" s="88"/>
      <c r="L17" s="3"/>
      <c r="M17" s="3"/>
      <c r="N17" s="3"/>
      <c r="P17" s="31"/>
      <c r="Q17" s="310" t="s">
        <v>94</v>
      </c>
      <c r="R17" s="311"/>
      <c r="S17" s="311"/>
      <c r="T17" s="311"/>
      <c r="U17" s="312"/>
      <c r="V17" s="36" t="s">
        <v>23</v>
      </c>
      <c r="Y17" s="310" t="s">
        <v>40</v>
      </c>
      <c r="Z17" s="311"/>
      <c r="AA17" s="311"/>
      <c r="AB17" s="311"/>
      <c r="AC17" s="312"/>
      <c r="AD17" s="36" t="s">
        <v>23</v>
      </c>
    </row>
    <row r="18" spans="1:30" ht="28.5" thickBot="1">
      <c r="A18" s="31"/>
      <c r="B18" s="89"/>
      <c r="C18" s="150">
        <v>383</v>
      </c>
      <c r="D18" s="150">
        <v>334</v>
      </c>
      <c r="E18" s="150">
        <v>5</v>
      </c>
      <c r="F18" s="91">
        <f>SUM(C18:E18)</f>
        <v>722</v>
      </c>
      <c r="G18" s="102"/>
      <c r="H18" s="92"/>
      <c r="I18" s="316"/>
      <c r="J18" s="88"/>
      <c r="K18" s="88"/>
      <c r="L18" s="3"/>
      <c r="M18" s="3"/>
      <c r="N18" s="3"/>
      <c r="P18" s="31"/>
      <c r="Q18" s="89"/>
      <c r="R18" s="150">
        <v>479</v>
      </c>
      <c r="S18" s="150">
        <v>439</v>
      </c>
      <c r="T18" s="150">
        <v>20</v>
      </c>
      <c r="U18" s="91">
        <v>938</v>
      </c>
      <c r="V18" s="102"/>
      <c r="Y18" s="89" t="s">
        <v>41</v>
      </c>
      <c r="Z18" s="90">
        <v>641</v>
      </c>
      <c r="AA18" s="90">
        <v>581</v>
      </c>
      <c r="AB18" s="90">
        <v>22</v>
      </c>
      <c r="AC18" s="91">
        <f>SUM(Z18:AB18)</f>
        <v>1244</v>
      </c>
      <c r="AD18" s="102">
        <f>AD14+AD9</f>
        <v>892</v>
      </c>
    </row>
    <row r="19" spans="1:30" ht="41.25" customHeight="1" thickBot="1">
      <c r="A19" s="336" t="e">
        <f>#REF!</f>
        <v>#REF!</v>
      </c>
      <c r="B19" s="336"/>
      <c r="C19" s="129" t="e">
        <f>#REF!</f>
        <v>#REF!</v>
      </c>
      <c r="D19" s="129" t="e">
        <f>#REF!</f>
        <v>#REF!</v>
      </c>
      <c r="E19" s="129" t="e">
        <f>#REF!</f>
        <v>#REF!</v>
      </c>
      <c r="F19" s="130" t="e">
        <f>SUM(C19:E19)</f>
        <v>#REF!</v>
      </c>
      <c r="G19" s="102"/>
      <c r="H19" s="69"/>
      <c r="I19" s="101"/>
      <c r="J19" s="88"/>
      <c r="K19" s="88"/>
      <c r="L19" s="3"/>
      <c r="M19" s="3"/>
      <c r="N19" s="3"/>
      <c r="P19" s="336" t="s">
        <v>86</v>
      </c>
      <c r="Q19" s="336"/>
      <c r="R19" s="129">
        <v>37</v>
      </c>
      <c r="S19" s="129">
        <v>53</v>
      </c>
      <c r="T19" s="129">
        <v>0</v>
      </c>
      <c r="U19" s="130">
        <v>90</v>
      </c>
      <c r="V19" s="102"/>
      <c r="Y19" s="89" t="s">
        <v>46</v>
      </c>
      <c r="Z19" s="90">
        <v>43</v>
      </c>
      <c r="AA19" s="90">
        <v>84</v>
      </c>
      <c r="AB19" s="90">
        <v>4</v>
      </c>
      <c r="AC19" s="91">
        <f>SUM(Z19:AB19)</f>
        <v>131</v>
      </c>
      <c r="AD19" s="102"/>
    </row>
    <row r="20" spans="1:30" ht="28.5" thickBot="1">
      <c r="A20" s="337">
        <f ca="1">NOW()</f>
        <v>45012.799265393522</v>
      </c>
      <c r="B20" s="337"/>
      <c r="C20" s="150" t="e">
        <f>SUM(C18:C19)</f>
        <v>#REF!</v>
      </c>
      <c r="D20" s="150" t="e">
        <f>SUM(D18:D19)</f>
        <v>#REF!</v>
      </c>
      <c r="E20" s="150" t="e">
        <f>SUM(E18:E19)</f>
        <v>#REF!</v>
      </c>
      <c r="F20" s="150" t="e">
        <f>SUM(F18:F19)</f>
        <v>#REF!</v>
      </c>
      <c r="G20" s="102" t="s">
        <v>96</v>
      </c>
      <c r="H20" s="69"/>
      <c r="I20" s="101"/>
      <c r="J20" s="88"/>
      <c r="K20" s="88"/>
      <c r="L20" s="3"/>
      <c r="M20" s="3"/>
      <c r="N20" s="3"/>
      <c r="P20" s="337">
        <v>42452.4013494213</v>
      </c>
      <c r="Q20" s="337"/>
      <c r="R20" s="150">
        <v>516</v>
      </c>
      <c r="S20" s="150">
        <v>492</v>
      </c>
      <c r="T20" s="150">
        <v>20</v>
      </c>
      <c r="U20" s="150">
        <v>1028</v>
      </c>
      <c r="V20" s="102" t="s">
        <v>96</v>
      </c>
      <c r="Y20" s="89"/>
      <c r="Z20" s="90">
        <f>Z18+Z19</f>
        <v>684</v>
      </c>
      <c r="AA20" s="90">
        <f>AA18+AA19</f>
        <v>665</v>
      </c>
      <c r="AB20" s="90">
        <f>AB18+AB19</f>
        <v>26</v>
      </c>
      <c r="AC20" s="90">
        <f>AC18+AC19</f>
        <v>1375</v>
      </c>
      <c r="AD20" s="102"/>
    </row>
    <row r="21" spans="1:30" ht="36" thickBot="1">
      <c r="A21" s="31"/>
      <c r="B21" s="83" t="s">
        <v>93</v>
      </c>
      <c r="C21" s="93">
        <v>859</v>
      </c>
      <c r="D21" s="93">
        <v>733</v>
      </c>
      <c r="E21" s="93">
        <v>25</v>
      </c>
      <c r="F21" s="94">
        <f>SUM(C21:E21)</f>
        <v>1617</v>
      </c>
      <c r="G21" s="95"/>
      <c r="H21" s="69"/>
      <c r="I21" s="100" t="s">
        <v>33</v>
      </c>
      <c r="J21" s="96">
        <v>36526</v>
      </c>
      <c r="K21" s="97">
        <v>42369</v>
      </c>
      <c r="L21" s="3"/>
      <c r="M21" s="80" t="s">
        <v>96</v>
      </c>
      <c r="N21" s="3"/>
      <c r="P21" s="31"/>
      <c r="Q21" s="83" t="s">
        <v>93</v>
      </c>
      <c r="R21" s="93">
        <v>859</v>
      </c>
      <c r="S21" s="93">
        <v>733</v>
      </c>
      <c r="T21" s="93">
        <v>25</v>
      </c>
      <c r="U21" s="94">
        <v>1617</v>
      </c>
      <c r="V21" s="95"/>
      <c r="Y21" s="83"/>
      <c r="Z21" s="93">
        <v>859</v>
      </c>
      <c r="AA21" s="93">
        <v>733</v>
      </c>
      <c r="AB21" s="93">
        <v>25</v>
      </c>
      <c r="AC21" s="94">
        <f>SUM(Z21:AB21)</f>
        <v>1617</v>
      </c>
      <c r="AD21" s="95"/>
    </row>
    <row r="22" spans="1:30" ht="19.5" thickBot="1">
      <c r="A22" s="3"/>
      <c r="B22" s="3"/>
      <c r="C22" s="302">
        <v>36526</v>
      </c>
      <c r="D22" s="303"/>
      <c r="E22" s="302">
        <v>42735</v>
      </c>
      <c r="F22" s="303"/>
      <c r="G22" s="3"/>
      <c r="H22" s="31"/>
      <c r="I22" s="3"/>
      <c r="J22" s="3"/>
      <c r="K22" s="3"/>
      <c r="L22" s="3"/>
      <c r="M22" s="3"/>
      <c r="N22" s="3"/>
      <c r="P22" s="3"/>
      <c r="Q22" s="3"/>
      <c r="R22" s="302">
        <v>36526</v>
      </c>
      <c r="S22" s="303"/>
      <c r="T22" s="302">
        <v>42735</v>
      </c>
      <c r="U22" s="303"/>
      <c r="V22" s="3"/>
    </row>
    <row r="23" spans="1:30" s="151" customFormat="1" ht="51" customHeight="1" thickBot="1">
      <c r="G23" s="152"/>
      <c r="H23" s="72"/>
      <c r="I23" s="37" t="s">
        <v>164</v>
      </c>
      <c r="J23" s="74">
        <f ca="1">K23-7</f>
        <v>45005.799265393522</v>
      </c>
      <c r="K23" s="74">
        <f ca="1">NOW()</f>
        <v>45012.799265393522</v>
      </c>
      <c r="L23" s="72"/>
      <c r="M23" s="72"/>
      <c r="N23" s="72"/>
      <c r="V23" s="152"/>
    </row>
    <row r="24" spans="1:30" s="151" customFormat="1" ht="26.25">
      <c r="A24" s="153"/>
      <c r="B24" s="154"/>
      <c r="C24" s="334"/>
      <c r="D24" s="334"/>
      <c r="E24" s="334"/>
      <c r="F24" s="334"/>
      <c r="G24" s="154"/>
      <c r="H24" s="335"/>
      <c r="I24" s="335"/>
      <c r="J24" s="335"/>
      <c r="K24" s="335"/>
      <c r="L24" s="72"/>
      <c r="M24" s="72"/>
      <c r="N24" s="72"/>
      <c r="P24" s="153"/>
      <c r="Q24" s="154"/>
      <c r="R24" s="334"/>
      <c r="S24" s="334"/>
      <c r="T24" s="334"/>
      <c r="U24" s="334"/>
      <c r="V24" s="154"/>
    </row>
    <row r="25" spans="1:30" s="151" customFormat="1">
      <c r="A25" s="72"/>
      <c r="I25" s="72"/>
      <c r="J25" s="72"/>
      <c r="K25" s="72"/>
      <c r="L25" s="72"/>
      <c r="M25" s="72"/>
      <c r="N25" s="72"/>
      <c r="O25" s="72"/>
      <c r="P25" s="72"/>
    </row>
    <row r="26" spans="1:30" s="151" customFormat="1">
      <c r="A26" s="72"/>
      <c r="I26" s="72"/>
      <c r="J26" s="72"/>
      <c r="K26" s="72"/>
      <c r="L26" s="72"/>
      <c r="M26" s="72"/>
      <c r="N26" s="72"/>
      <c r="O26" s="72"/>
      <c r="P26" s="72"/>
    </row>
    <row r="27" spans="1:30" s="151" customFormat="1" ht="27.75">
      <c r="A27" s="72"/>
      <c r="I27" s="72"/>
      <c r="J27" s="72"/>
      <c r="K27" s="72"/>
      <c r="L27" s="72"/>
      <c r="M27" s="155"/>
      <c r="N27" s="72"/>
      <c r="O27" s="72"/>
      <c r="P27" s="72"/>
    </row>
    <row r="28" spans="1:30" s="151" customFormat="1" ht="27.75">
      <c r="M28" s="155"/>
    </row>
  </sheetData>
  <mergeCells count="43">
    <mergeCell ref="AF3:AJ3"/>
    <mergeCell ref="P1:R1"/>
    <mergeCell ref="S1:V1"/>
    <mergeCell ref="P19:Q19"/>
    <mergeCell ref="P20:Q20"/>
    <mergeCell ref="Y10:AC10"/>
    <mergeCell ref="X2:AD2"/>
    <mergeCell ref="X3:X10"/>
    <mergeCell ref="Y12:AD12"/>
    <mergeCell ref="Y13:AC13"/>
    <mergeCell ref="Z15:AA15"/>
    <mergeCell ref="AB15:AC15"/>
    <mergeCell ref="Y17:AC17"/>
    <mergeCell ref="R22:S22"/>
    <mergeCell ref="T22:U22"/>
    <mergeCell ref="R24:U24"/>
    <mergeCell ref="Q12:V12"/>
    <mergeCell ref="Q13:U13"/>
    <mergeCell ref="R15:S15"/>
    <mergeCell ref="T15:U15"/>
    <mergeCell ref="Q17:U17"/>
    <mergeCell ref="C22:D22"/>
    <mergeCell ref="E22:F22"/>
    <mergeCell ref="C24:F24"/>
    <mergeCell ref="H24:K24"/>
    <mergeCell ref="J11:K11"/>
    <mergeCell ref="B12:G12"/>
    <mergeCell ref="B13:F13"/>
    <mergeCell ref="C15:D15"/>
    <mergeCell ref="E15:F15"/>
    <mergeCell ref="I15:I18"/>
    <mergeCell ref="B17:F17"/>
    <mergeCell ref="A19:B19"/>
    <mergeCell ref="A20:B20"/>
    <mergeCell ref="L3:M3"/>
    <mergeCell ref="B10:F10"/>
    <mergeCell ref="P2:Q2"/>
    <mergeCell ref="P3:P10"/>
    <mergeCell ref="Q10:U10"/>
    <mergeCell ref="A2:B2"/>
    <mergeCell ref="J2:K2"/>
    <mergeCell ref="A3:A10"/>
    <mergeCell ref="H3:H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21"/>
  <sheetViews>
    <sheetView view="pageBreakPreview" zoomScale="40" zoomScaleNormal="55" zoomScaleSheetLayoutView="40" zoomScalePageLayoutView="30" workbookViewId="0">
      <selection activeCell="L12" sqref="L12"/>
    </sheetView>
  </sheetViews>
  <sheetFormatPr defaultRowHeight="16.5"/>
  <cols>
    <col min="1" max="1" width="7.75" customWidth="1"/>
    <col min="2" max="2" width="38.5" style="173" customWidth="1"/>
    <col min="3" max="3" width="47.625" customWidth="1"/>
    <col min="4" max="12" width="23.625" customWidth="1"/>
    <col min="13" max="13" width="20.375" customWidth="1"/>
    <col min="14" max="14" width="18.875" customWidth="1"/>
    <col min="15" max="15" width="22.625" customWidth="1"/>
    <col min="16" max="16" width="18.875" customWidth="1"/>
  </cols>
  <sheetData>
    <row r="1" spans="1:16" ht="87" customHeight="1">
      <c r="A1" s="342" t="s">
        <v>126</v>
      </c>
      <c r="B1" s="342"/>
      <c r="C1" s="342"/>
      <c r="D1" s="342"/>
      <c r="E1" s="342"/>
      <c r="F1" s="342"/>
      <c r="G1" s="342"/>
      <c r="H1" s="342"/>
      <c r="I1" s="342"/>
      <c r="J1" s="342"/>
      <c r="K1" s="342"/>
      <c r="L1" s="342"/>
      <c r="M1" s="342"/>
      <c r="N1" s="342"/>
      <c r="O1" s="342"/>
      <c r="P1" s="342"/>
    </row>
    <row r="2" spans="1:16" ht="46.5" customHeight="1" thickBot="1">
      <c r="A2" s="356" t="s">
        <v>55</v>
      </c>
      <c r="B2" s="356"/>
      <c r="C2" s="356"/>
      <c r="D2" s="356"/>
      <c r="E2" s="356"/>
      <c r="F2" s="356"/>
      <c r="G2" s="356"/>
      <c r="H2" s="357">
        <f ca="1">NOW()</f>
        <v>45012.799265393522</v>
      </c>
      <c r="I2" s="357"/>
      <c r="J2" s="357"/>
      <c r="K2" s="357"/>
      <c r="L2" s="357"/>
      <c r="M2" s="357"/>
      <c r="N2" s="357"/>
      <c r="O2" s="357"/>
      <c r="P2" s="357"/>
    </row>
    <row r="3" spans="1:16" ht="81" customHeight="1">
      <c r="A3" s="343" t="s">
        <v>45</v>
      </c>
      <c r="B3" s="344"/>
      <c r="C3" s="347" t="s">
        <v>100</v>
      </c>
      <c r="D3" s="349" t="s">
        <v>101</v>
      </c>
      <c r="E3" s="349"/>
      <c r="F3" s="349"/>
      <c r="G3" s="349" t="s">
        <v>102</v>
      </c>
      <c r="H3" s="349"/>
      <c r="I3" s="349"/>
      <c r="J3" s="349"/>
      <c r="K3" s="349"/>
      <c r="L3" s="349"/>
      <c r="M3" s="350" t="s">
        <v>103</v>
      </c>
      <c r="N3" s="350"/>
      <c r="O3" s="350"/>
      <c r="P3" s="351"/>
    </row>
    <row r="4" spans="1:16" ht="93" customHeight="1">
      <c r="A4" s="345"/>
      <c r="B4" s="346"/>
      <c r="C4" s="348"/>
      <c r="D4" s="354" t="s">
        <v>104</v>
      </c>
      <c r="E4" s="354" t="s">
        <v>105</v>
      </c>
      <c r="F4" s="354"/>
      <c r="G4" s="358" t="s">
        <v>123</v>
      </c>
      <c r="H4" s="354" t="s">
        <v>124</v>
      </c>
      <c r="I4" s="354" t="s">
        <v>106</v>
      </c>
      <c r="J4" s="355" t="s">
        <v>10</v>
      </c>
      <c r="K4" s="355" t="s">
        <v>121</v>
      </c>
      <c r="L4" s="355" t="s">
        <v>122</v>
      </c>
      <c r="M4" s="352"/>
      <c r="N4" s="352"/>
      <c r="O4" s="352"/>
      <c r="P4" s="353"/>
    </row>
    <row r="5" spans="1:16" ht="109.5" customHeight="1">
      <c r="A5" s="345"/>
      <c r="B5" s="346"/>
      <c r="C5" s="348"/>
      <c r="D5" s="354"/>
      <c r="E5" s="194" t="s">
        <v>107</v>
      </c>
      <c r="F5" s="194" t="s">
        <v>125</v>
      </c>
      <c r="G5" s="358"/>
      <c r="H5" s="354"/>
      <c r="I5" s="354"/>
      <c r="J5" s="355"/>
      <c r="K5" s="355"/>
      <c r="L5" s="355"/>
      <c r="M5" s="163" t="s">
        <v>108</v>
      </c>
      <c r="N5" s="194" t="s">
        <v>109</v>
      </c>
      <c r="O5" s="163" t="s">
        <v>108</v>
      </c>
      <c r="P5" s="164" t="s">
        <v>109</v>
      </c>
    </row>
    <row r="6" spans="1:16" ht="69.75" customHeight="1">
      <c r="A6" s="165">
        <v>1</v>
      </c>
      <c r="B6" s="166" t="s">
        <v>67</v>
      </c>
      <c r="C6" s="167" t="s">
        <v>110</v>
      </c>
      <c r="D6" s="168" t="e">
        <f>#REF!</f>
        <v>#REF!</v>
      </c>
      <c r="E6" s="168" t="e">
        <f>#REF!</f>
        <v>#REF!</v>
      </c>
      <c r="F6" s="174">
        <v>16</v>
      </c>
      <c r="G6" s="168" t="e">
        <f>#REF!</f>
        <v>#REF!</v>
      </c>
      <c r="H6" s="168" t="e">
        <f>G6-I6</f>
        <v>#REF!</v>
      </c>
      <c r="I6" s="168" t="e">
        <f>#REF!</f>
        <v>#REF!</v>
      </c>
      <c r="J6" s="169" t="e">
        <f t="shared" ref="J6:J17" si="0">I6/G6</f>
        <v>#REF!</v>
      </c>
      <c r="K6" s="184">
        <v>0.78720000000000001</v>
      </c>
      <c r="L6" s="169" t="e">
        <f>J6-K6</f>
        <v>#REF!</v>
      </c>
      <c r="M6" s="186" t="s">
        <v>127</v>
      </c>
      <c r="N6" s="174">
        <v>16</v>
      </c>
      <c r="O6" s="190" t="s">
        <v>128</v>
      </c>
      <c r="P6" s="189">
        <v>10</v>
      </c>
    </row>
    <row r="7" spans="1:16" ht="69.75" customHeight="1">
      <c r="A7" s="165">
        <v>2</v>
      </c>
      <c r="B7" s="170" t="s">
        <v>56</v>
      </c>
      <c r="C7" s="167" t="s">
        <v>111</v>
      </c>
      <c r="D7" s="168" t="e">
        <f>#REF!</f>
        <v>#REF!</v>
      </c>
      <c r="E7" s="168" t="e">
        <f>#REF!</f>
        <v>#REF!</v>
      </c>
      <c r="F7" s="174">
        <v>15</v>
      </c>
      <c r="G7" s="168" t="e">
        <f>#REF!</f>
        <v>#REF!</v>
      </c>
      <c r="H7" s="168" t="e">
        <f>G7-I7</f>
        <v>#REF!</v>
      </c>
      <c r="I7" s="168" t="e">
        <f>#REF!</f>
        <v>#REF!</v>
      </c>
      <c r="J7" s="169" t="e">
        <f t="shared" si="0"/>
        <v>#REF!</v>
      </c>
      <c r="K7" s="184">
        <v>0.92090000000000005</v>
      </c>
      <c r="L7" s="169" t="e">
        <f t="shared" ref="L7:L17" si="1">J7-K7</f>
        <v>#REF!</v>
      </c>
      <c r="M7" s="186" t="s">
        <v>127</v>
      </c>
      <c r="N7" s="174">
        <v>15</v>
      </c>
      <c r="O7" s="190" t="s">
        <v>128</v>
      </c>
      <c r="P7" s="189">
        <v>8</v>
      </c>
    </row>
    <row r="8" spans="1:16" ht="69.75" customHeight="1">
      <c r="A8" s="165">
        <v>3</v>
      </c>
      <c r="B8" s="170" t="s">
        <v>57</v>
      </c>
      <c r="C8" s="167" t="s">
        <v>112</v>
      </c>
      <c r="D8" s="168" t="e">
        <f>#REF!</f>
        <v>#REF!</v>
      </c>
      <c r="E8" s="168" t="e">
        <f>#REF!</f>
        <v>#REF!</v>
      </c>
      <c r="F8" s="174">
        <v>9</v>
      </c>
      <c r="G8" s="168" t="e">
        <f>#REF!</f>
        <v>#REF!</v>
      </c>
      <c r="H8" s="168" t="e">
        <f>G8-I8</f>
        <v>#REF!</v>
      </c>
      <c r="I8" s="168" t="e">
        <f>#REF!</f>
        <v>#REF!</v>
      </c>
      <c r="J8" s="169" t="e">
        <f t="shared" si="0"/>
        <v>#REF!</v>
      </c>
      <c r="K8" s="184">
        <v>0.75570000000000004</v>
      </c>
      <c r="L8" s="169" t="e">
        <f t="shared" si="1"/>
        <v>#REF!</v>
      </c>
      <c r="M8" s="186" t="s">
        <v>127</v>
      </c>
      <c r="N8" s="174">
        <v>9</v>
      </c>
      <c r="O8" s="190"/>
      <c r="P8" s="189"/>
    </row>
    <row r="9" spans="1:16" ht="69.75" customHeight="1">
      <c r="A9" s="165">
        <v>4</v>
      </c>
      <c r="B9" s="170" t="s">
        <v>58</v>
      </c>
      <c r="C9" s="167" t="s">
        <v>113</v>
      </c>
      <c r="D9" s="168" t="e">
        <f>#REF!</f>
        <v>#REF!</v>
      </c>
      <c r="E9" s="168" t="e">
        <f>#REF!</f>
        <v>#REF!</v>
      </c>
      <c r="F9" s="174">
        <v>31</v>
      </c>
      <c r="G9" s="168" t="e">
        <f>#REF!</f>
        <v>#REF!</v>
      </c>
      <c r="H9" s="168" t="e">
        <f>G9-I9</f>
        <v>#REF!</v>
      </c>
      <c r="I9" s="168" t="e">
        <f>#REF!</f>
        <v>#REF!</v>
      </c>
      <c r="J9" s="169" t="e">
        <f t="shared" si="0"/>
        <v>#REF!</v>
      </c>
      <c r="K9" s="184">
        <v>0.66039999999999999</v>
      </c>
      <c r="L9" s="169" t="e">
        <f t="shared" si="1"/>
        <v>#REF!</v>
      </c>
      <c r="M9" s="190" t="s">
        <v>128</v>
      </c>
      <c r="N9" s="168">
        <v>1</v>
      </c>
      <c r="O9" s="190">
        <v>42500</v>
      </c>
      <c r="P9" s="187">
        <v>3</v>
      </c>
    </row>
    <row r="10" spans="1:16" ht="69.75" customHeight="1">
      <c r="A10" s="165">
        <v>5</v>
      </c>
      <c r="B10" s="170" t="s">
        <v>59</v>
      </c>
      <c r="C10" s="167" t="s">
        <v>114</v>
      </c>
      <c r="D10" s="168" t="e">
        <f>#REF!</f>
        <v>#REF!</v>
      </c>
      <c r="E10" s="168" t="e">
        <f>#REF!</f>
        <v>#REF!</v>
      </c>
      <c r="F10" s="174">
        <v>36</v>
      </c>
      <c r="G10" s="168" t="e">
        <f>#REF!</f>
        <v>#REF!</v>
      </c>
      <c r="H10" s="168" t="e">
        <f>G10-I10</f>
        <v>#REF!</v>
      </c>
      <c r="I10" s="168" t="e">
        <f>#REF!</f>
        <v>#REF!</v>
      </c>
      <c r="J10" s="169" t="e">
        <f t="shared" si="0"/>
        <v>#REF!</v>
      </c>
      <c r="K10" s="184">
        <v>0.77390000000000003</v>
      </c>
      <c r="L10" s="169" t="e">
        <f t="shared" si="1"/>
        <v>#REF!</v>
      </c>
      <c r="M10" s="186" t="s">
        <v>127</v>
      </c>
      <c r="N10" s="174">
        <v>36</v>
      </c>
      <c r="O10" s="190"/>
      <c r="P10" s="187"/>
    </row>
    <row r="11" spans="1:16" ht="69.75" customHeight="1">
      <c r="A11" s="165">
        <v>6</v>
      </c>
      <c r="B11" s="170" t="s">
        <v>60</v>
      </c>
      <c r="C11" s="167" t="s">
        <v>110</v>
      </c>
      <c r="D11" s="168" t="e">
        <f>#REF!</f>
        <v>#REF!</v>
      </c>
      <c r="E11" s="168" t="e">
        <f>#REF!</f>
        <v>#REF!</v>
      </c>
      <c r="F11" s="174">
        <v>21</v>
      </c>
      <c r="G11" s="168" t="e">
        <f>#REF!</f>
        <v>#REF!</v>
      </c>
      <c r="H11" s="168" t="e">
        <f t="shared" ref="H11:H16" si="2">G11-I11</f>
        <v>#REF!</v>
      </c>
      <c r="I11" s="168" t="e">
        <f>#REF!</f>
        <v>#REF!</v>
      </c>
      <c r="J11" s="169" t="e">
        <f t="shared" si="0"/>
        <v>#REF!</v>
      </c>
      <c r="K11" s="184">
        <v>0.77449999999999997</v>
      </c>
      <c r="L11" s="169" t="e">
        <f t="shared" si="1"/>
        <v>#REF!</v>
      </c>
      <c r="M11" s="190" t="s">
        <v>128</v>
      </c>
      <c r="N11" s="168">
        <v>8</v>
      </c>
      <c r="O11" s="190">
        <v>42500</v>
      </c>
      <c r="P11" s="187">
        <v>1</v>
      </c>
    </row>
    <row r="12" spans="1:16" ht="69.75" customHeight="1">
      <c r="A12" s="165">
        <v>7</v>
      </c>
      <c r="B12" s="170" t="s">
        <v>61</v>
      </c>
      <c r="C12" s="167" t="s">
        <v>115</v>
      </c>
      <c r="D12" s="168" t="e">
        <f>#REF!</f>
        <v>#REF!</v>
      </c>
      <c r="E12" s="168" t="e">
        <f>#REF!</f>
        <v>#REF!</v>
      </c>
      <c r="F12" s="174">
        <v>49</v>
      </c>
      <c r="G12" s="168" t="e">
        <f>#REF!</f>
        <v>#REF!</v>
      </c>
      <c r="H12" s="168" t="e">
        <f t="shared" si="2"/>
        <v>#REF!</v>
      </c>
      <c r="I12" s="168" t="e">
        <f>#REF!</f>
        <v>#REF!</v>
      </c>
      <c r="J12" s="169" t="e">
        <f t="shared" si="0"/>
        <v>#REF!</v>
      </c>
      <c r="K12" s="184">
        <v>0.61780000000000002</v>
      </c>
      <c r="L12" s="169" t="e">
        <f t="shared" si="1"/>
        <v>#REF!</v>
      </c>
      <c r="M12" s="186" t="s">
        <v>127</v>
      </c>
      <c r="N12" s="174">
        <v>49</v>
      </c>
      <c r="O12" s="190"/>
      <c r="P12" s="189"/>
    </row>
    <row r="13" spans="1:16" ht="69.75" customHeight="1">
      <c r="A13" s="165">
        <v>8</v>
      </c>
      <c r="B13" s="170" t="s">
        <v>62</v>
      </c>
      <c r="C13" s="167" t="s">
        <v>116</v>
      </c>
      <c r="D13" s="168" t="e">
        <f>#REF!</f>
        <v>#REF!</v>
      </c>
      <c r="E13" s="168" t="e">
        <f>#REF!</f>
        <v>#REF!</v>
      </c>
      <c r="F13" s="174">
        <v>35</v>
      </c>
      <c r="G13" s="168" t="e">
        <f>#REF!</f>
        <v>#REF!</v>
      </c>
      <c r="H13" s="168" t="e">
        <f t="shared" si="2"/>
        <v>#REF!</v>
      </c>
      <c r="I13" s="168" t="e">
        <f>#REF!</f>
        <v>#REF!</v>
      </c>
      <c r="J13" s="169" t="e">
        <f t="shared" si="0"/>
        <v>#REF!</v>
      </c>
      <c r="K13" s="184">
        <v>0.6976</v>
      </c>
      <c r="L13" s="169" t="e">
        <f t="shared" si="1"/>
        <v>#REF!</v>
      </c>
      <c r="M13" s="186" t="s">
        <v>127</v>
      </c>
      <c r="N13" s="174">
        <v>35</v>
      </c>
      <c r="O13" s="190"/>
      <c r="P13" s="189"/>
    </row>
    <row r="14" spans="1:16" ht="69.75" customHeight="1">
      <c r="A14" s="165">
        <v>9</v>
      </c>
      <c r="B14" s="170" t="s">
        <v>63</v>
      </c>
      <c r="C14" s="167" t="s">
        <v>117</v>
      </c>
      <c r="D14" s="168" t="e">
        <f>#REF!</f>
        <v>#REF!</v>
      </c>
      <c r="E14" s="168" t="e">
        <f>#REF!</f>
        <v>#REF!</v>
      </c>
      <c r="F14" s="174">
        <v>22</v>
      </c>
      <c r="G14" s="168" t="e">
        <f>#REF!</f>
        <v>#REF!</v>
      </c>
      <c r="H14" s="168" t="e">
        <f t="shared" si="2"/>
        <v>#REF!</v>
      </c>
      <c r="I14" s="168" t="e">
        <f>#REF!</f>
        <v>#REF!</v>
      </c>
      <c r="J14" s="169" t="e">
        <f t="shared" si="0"/>
        <v>#REF!</v>
      </c>
      <c r="K14" s="184">
        <v>0.63549999999999995</v>
      </c>
      <c r="L14" s="169" t="e">
        <f t="shared" si="1"/>
        <v>#REF!</v>
      </c>
      <c r="M14" s="186" t="s">
        <v>127</v>
      </c>
      <c r="N14" s="174">
        <v>22</v>
      </c>
      <c r="O14" s="190" t="s">
        <v>128</v>
      </c>
      <c r="P14" s="189">
        <v>6</v>
      </c>
    </row>
    <row r="15" spans="1:16" ht="69.75" customHeight="1">
      <c r="A15" s="165">
        <v>10</v>
      </c>
      <c r="B15" s="170" t="s">
        <v>64</v>
      </c>
      <c r="C15" s="167" t="s">
        <v>117</v>
      </c>
      <c r="D15" s="168" t="e">
        <f>#REF!</f>
        <v>#REF!</v>
      </c>
      <c r="E15" s="168" t="e">
        <f>#REF!</f>
        <v>#REF!</v>
      </c>
      <c r="F15" s="174">
        <v>21</v>
      </c>
      <c r="G15" s="168" t="e">
        <f>#REF!</f>
        <v>#REF!</v>
      </c>
      <c r="H15" s="168" t="e">
        <f t="shared" si="2"/>
        <v>#REF!</v>
      </c>
      <c r="I15" s="168" t="e">
        <f>#REF!</f>
        <v>#REF!</v>
      </c>
      <c r="J15" s="169" t="e">
        <f t="shared" si="0"/>
        <v>#REF!</v>
      </c>
      <c r="K15" s="184">
        <v>0.74419999999999997</v>
      </c>
      <c r="L15" s="169" t="e">
        <f t="shared" si="1"/>
        <v>#REF!</v>
      </c>
      <c r="M15" s="186" t="s">
        <v>127</v>
      </c>
      <c r="N15" s="174">
        <v>21</v>
      </c>
      <c r="O15" s="190" t="s">
        <v>128</v>
      </c>
      <c r="P15" s="189">
        <v>8</v>
      </c>
    </row>
    <row r="16" spans="1:16" ht="69.75" customHeight="1">
      <c r="A16" s="179">
        <v>11</v>
      </c>
      <c r="B16" s="176" t="s">
        <v>65</v>
      </c>
      <c r="C16" s="177" t="s">
        <v>118</v>
      </c>
      <c r="D16" s="178" t="e">
        <f>#REF!</f>
        <v>#REF!</v>
      </c>
      <c r="E16" s="168" t="e">
        <f>#REF!</f>
        <v>#REF!</v>
      </c>
      <c r="F16" s="174">
        <v>28</v>
      </c>
      <c r="G16" s="168" t="e">
        <f>#REF!</f>
        <v>#REF!</v>
      </c>
      <c r="H16" s="168" t="e">
        <f t="shared" si="2"/>
        <v>#REF!</v>
      </c>
      <c r="I16" s="168" t="e">
        <f>#REF!</f>
        <v>#REF!</v>
      </c>
      <c r="J16" s="169" t="e">
        <f t="shared" si="0"/>
        <v>#REF!</v>
      </c>
      <c r="K16" s="184">
        <v>0.87749999999999995</v>
      </c>
      <c r="L16" s="169" t="e">
        <f t="shared" si="1"/>
        <v>#REF!</v>
      </c>
      <c r="M16" s="186" t="s">
        <v>127</v>
      </c>
      <c r="N16" s="174">
        <v>28</v>
      </c>
      <c r="O16" s="190" t="s">
        <v>128</v>
      </c>
      <c r="P16" s="189">
        <v>9</v>
      </c>
    </row>
    <row r="17" spans="1:16" ht="69.75" customHeight="1" thickBot="1">
      <c r="A17" s="180"/>
      <c r="B17" s="181" t="s">
        <v>120</v>
      </c>
      <c r="C17" s="182" t="s">
        <v>119</v>
      </c>
      <c r="D17" s="171" t="e">
        <f t="shared" ref="D17:I17" si="3">SUM(D6:D16)</f>
        <v>#REF!</v>
      </c>
      <c r="E17" s="171" t="e">
        <f t="shared" si="3"/>
        <v>#REF!</v>
      </c>
      <c r="F17" s="175">
        <f t="shared" si="3"/>
        <v>283</v>
      </c>
      <c r="G17" s="171" t="e">
        <f t="shared" si="3"/>
        <v>#REF!</v>
      </c>
      <c r="H17" s="171" t="e">
        <f t="shared" si="3"/>
        <v>#REF!</v>
      </c>
      <c r="I17" s="171" t="e">
        <f t="shared" si="3"/>
        <v>#REF!</v>
      </c>
      <c r="J17" s="183" t="e">
        <f t="shared" si="0"/>
        <v>#REF!</v>
      </c>
      <c r="K17" s="185">
        <v>0.73919999999999997</v>
      </c>
      <c r="L17" s="183" t="e">
        <f t="shared" si="1"/>
        <v>#REF!</v>
      </c>
      <c r="M17" s="172"/>
      <c r="N17" s="175">
        <f>SUM(N6:N16)</f>
        <v>240</v>
      </c>
      <c r="O17" s="171"/>
      <c r="P17" s="188">
        <f>SUM(P6:P16)</f>
        <v>45</v>
      </c>
    </row>
    <row r="19" spans="1:16" s="191" customFormat="1" ht="44.45" customHeight="1">
      <c r="B19" s="192"/>
      <c r="C19" s="359" t="s">
        <v>129</v>
      </c>
      <c r="D19" s="359"/>
      <c r="E19" s="193"/>
      <c r="H19" s="359"/>
      <c r="I19" s="359"/>
      <c r="J19" s="359" t="s">
        <v>130</v>
      </c>
      <c r="K19" s="359"/>
    </row>
    <row r="20" spans="1:16" s="191" customFormat="1" ht="44.45" customHeight="1">
      <c r="B20" s="192"/>
      <c r="C20" s="359" t="s">
        <v>131</v>
      </c>
      <c r="D20" s="359"/>
      <c r="E20" s="359"/>
      <c r="F20" s="359"/>
      <c r="G20" s="359"/>
      <c r="H20" s="359"/>
      <c r="I20" s="359"/>
      <c r="J20" s="359" t="s">
        <v>132</v>
      </c>
      <c r="K20" s="359"/>
    </row>
    <row r="21" spans="1:16" s="191" customFormat="1" ht="44.45" customHeight="1">
      <c r="B21" s="192"/>
      <c r="C21" s="359" t="s">
        <v>133</v>
      </c>
      <c r="D21" s="359"/>
      <c r="E21" s="359"/>
      <c r="F21" s="359"/>
      <c r="G21" s="359"/>
      <c r="H21" s="359"/>
      <c r="I21" s="359"/>
      <c r="J21" s="359" t="s">
        <v>134</v>
      </c>
      <c r="K21" s="359"/>
    </row>
  </sheetData>
  <mergeCells count="23">
    <mergeCell ref="C21:I21"/>
    <mergeCell ref="J21:K21"/>
    <mergeCell ref="C19:D19"/>
    <mergeCell ref="H19:I19"/>
    <mergeCell ref="J19:K19"/>
    <mergeCell ref="C20:I20"/>
    <mergeCell ref="J20:K20"/>
    <mergeCell ref="A1:P1"/>
    <mergeCell ref="A3:B5"/>
    <mergeCell ref="C3:C5"/>
    <mergeCell ref="D3:F3"/>
    <mergeCell ref="G3:L3"/>
    <mergeCell ref="M3:P4"/>
    <mergeCell ref="D4:D5"/>
    <mergeCell ref="E4:F4"/>
    <mergeCell ref="K4:K5"/>
    <mergeCell ref="L4:L5"/>
    <mergeCell ref="H4:H5"/>
    <mergeCell ref="A2:G2"/>
    <mergeCell ref="H2:P2"/>
    <mergeCell ref="G4:G5"/>
    <mergeCell ref="I4:I5"/>
    <mergeCell ref="J4:J5"/>
  </mergeCells>
  <printOptions horizontalCentered="1" verticalCentered="1"/>
  <pageMargins left="0.23622047244094491" right="0.23622047244094491" top="0.19685039370078741" bottom="0.19685039370078741" header="0.31496062992125984" footer="0.31496062992125984"/>
  <pageSetup paperSize="9" scale="34" orientation="landscape" verticalDpi="300" r:id="rId1"/>
  <headerFooter>
    <oddFooter>&amp;C&amp;D&amp;Z&amp;F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D21"/>
  <sheetViews>
    <sheetView view="pageBreakPreview" topLeftCell="D7" zoomScale="25" zoomScaleNormal="55" zoomScaleSheetLayoutView="25" zoomScalePageLayoutView="30" workbookViewId="0">
      <selection activeCell="D5" sqref="D5"/>
    </sheetView>
  </sheetViews>
  <sheetFormatPr defaultRowHeight="16.5"/>
  <cols>
    <col min="1" max="1" width="13.625" customWidth="1"/>
    <col min="2" max="2" width="58.625" style="173" customWidth="1"/>
    <col min="3" max="3" width="21.875" customWidth="1"/>
    <col min="4" max="4" width="23.625" customWidth="1"/>
    <col min="5" max="5" width="29.5" customWidth="1"/>
    <col min="6" max="10" width="23.625" customWidth="1"/>
    <col min="11" max="11" width="29.5" customWidth="1"/>
    <col min="12" max="13" width="23.625" customWidth="1"/>
    <col min="14" max="14" width="25.375" customWidth="1"/>
    <col min="15" max="16" width="23.625" customWidth="1"/>
    <col min="17" max="17" width="29.5" customWidth="1"/>
    <col min="18" max="22" width="23.625" customWidth="1"/>
    <col min="23" max="23" width="29.5" customWidth="1"/>
    <col min="24" max="25" width="23.625" customWidth="1"/>
    <col min="26" max="26" width="42.5" customWidth="1"/>
    <col min="27" max="27" width="24.375" customWidth="1"/>
    <col min="28" max="28" width="21.5" customWidth="1"/>
    <col min="29" max="29" width="24.375" customWidth="1"/>
    <col min="30" max="30" width="21.5" customWidth="1"/>
  </cols>
  <sheetData>
    <row r="1" spans="1:30" ht="261" customHeight="1">
      <c r="A1" s="371" t="s">
        <v>166</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row>
    <row r="2" spans="1:30" ht="92.45" customHeight="1" thickBot="1">
      <c r="A2" s="244"/>
      <c r="B2" s="244"/>
      <c r="C2" s="244"/>
      <c r="D2" s="244"/>
      <c r="E2" s="386">
        <f ca="1">C5</f>
        <v>45012.799265393522</v>
      </c>
      <c r="F2" s="386"/>
      <c r="G2" s="386"/>
      <c r="H2" s="386"/>
      <c r="I2" s="386"/>
      <c r="J2" s="386"/>
      <c r="K2" s="386"/>
      <c r="L2" s="386"/>
      <c r="M2" s="387" t="s">
        <v>167</v>
      </c>
      <c r="N2" s="387"/>
      <c r="O2" s="387"/>
      <c r="P2" s="387"/>
      <c r="Q2" s="388">
        <f>D5</f>
        <v>42622</v>
      </c>
      <c r="R2" s="388"/>
      <c r="S2" s="388"/>
      <c r="T2" s="388"/>
      <c r="U2" s="388"/>
      <c r="X2" s="245"/>
    </row>
    <row r="3" spans="1:30" ht="156" customHeight="1" thickBot="1">
      <c r="A3" s="372" t="s">
        <v>139</v>
      </c>
      <c r="B3" s="373"/>
      <c r="C3" s="378" t="s">
        <v>101</v>
      </c>
      <c r="D3" s="378"/>
      <c r="E3" s="378"/>
      <c r="F3" s="378"/>
      <c r="G3" s="378"/>
      <c r="H3" s="378"/>
      <c r="I3" s="378"/>
      <c r="J3" s="378"/>
      <c r="K3" s="378"/>
      <c r="L3" s="378"/>
      <c r="M3" s="378"/>
      <c r="N3" s="379"/>
      <c r="O3" s="380" t="s">
        <v>102</v>
      </c>
      <c r="P3" s="381"/>
      <c r="Q3" s="381"/>
      <c r="R3" s="381"/>
      <c r="S3" s="381"/>
      <c r="T3" s="381"/>
      <c r="U3" s="381"/>
      <c r="V3" s="381"/>
      <c r="W3" s="381"/>
      <c r="X3" s="381"/>
      <c r="Y3" s="381"/>
      <c r="Z3" s="382"/>
      <c r="AA3" s="365" t="s">
        <v>103</v>
      </c>
      <c r="AB3" s="366"/>
      <c r="AC3" s="366"/>
      <c r="AD3" s="367"/>
    </row>
    <row r="4" spans="1:30" ht="204.6" customHeight="1">
      <c r="A4" s="374"/>
      <c r="B4" s="375"/>
      <c r="C4" s="368" t="s">
        <v>104</v>
      </c>
      <c r="D4" s="369"/>
      <c r="E4" s="370"/>
      <c r="F4" s="368" t="s">
        <v>105</v>
      </c>
      <c r="G4" s="369"/>
      <c r="H4" s="370"/>
      <c r="I4" s="368" t="s">
        <v>143</v>
      </c>
      <c r="J4" s="369"/>
      <c r="K4" s="370"/>
      <c r="L4" s="383" t="s">
        <v>150</v>
      </c>
      <c r="M4" s="384"/>
      <c r="N4" s="385"/>
      <c r="O4" s="368" t="s">
        <v>148</v>
      </c>
      <c r="P4" s="369"/>
      <c r="Q4" s="370"/>
      <c r="R4" s="383" t="s">
        <v>151</v>
      </c>
      <c r="S4" s="384"/>
      <c r="T4" s="385"/>
      <c r="U4" s="368" t="s">
        <v>149</v>
      </c>
      <c r="V4" s="369"/>
      <c r="W4" s="370"/>
      <c r="X4" s="368" t="s">
        <v>10</v>
      </c>
      <c r="Y4" s="369"/>
      <c r="Z4" s="370"/>
      <c r="AA4" s="363" t="s">
        <v>145</v>
      </c>
      <c r="AB4" s="364"/>
      <c r="AC4" s="350" t="s">
        <v>146</v>
      </c>
      <c r="AD4" s="351"/>
    </row>
    <row r="5" spans="1:30" s="191" customFormat="1" ht="129" customHeight="1" thickBot="1">
      <c r="A5" s="376"/>
      <c r="B5" s="377"/>
      <c r="C5" s="207">
        <f ca="1">NOW()</f>
        <v>45012.799265393522</v>
      </c>
      <c r="D5" s="242">
        <f>'[1]для печати'!D5</f>
        <v>42622</v>
      </c>
      <c r="E5" s="243" t="s">
        <v>135</v>
      </c>
      <c r="F5" s="207">
        <f ca="1">C5</f>
        <v>45012.799265393522</v>
      </c>
      <c r="G5" s="242">
        <f>D5</f>
        <v>42622</v>
      </c>
      <c r="H5" s="243" t="str">
        <f t="shared" ref="H5:N5" si="0">E5</f>
        <v>РАЗНИЦА</v>
      </c>
      <c r="I5" s="207">
        <f t="shared" ca="1" si="0"/>
        <v>45012.799265393522</v>
      </c>
      <c r="J5" s="242">
        <f>G5</f>
        <v>42622</v>
      </c>
      <c r="K5" s="243" t="str">
        <f t="shared" si="0"/>
        <v>РАЗНИЦА</v>
      </c>
      <c r="L5" s="207">
        <f t="shared" ca="1" si="0"/>
        <v>45012.799265393522</v>
      </c>
      <c r="M5" s="242">
        <f>J5</f>
        <v>42622</v>
      </c>
      <c r="N5" s="243" t="str">
        <f t="shared" si="0"/>
        <v>РАЗНИЦА</v>
      </c>
      <c r="O5" s="207">
        <f t="shared" ref="O5:Z5" ca="1" si="1">L5</f>
        <v>45012.799265393522</v>
      </c>
      <c r="P5" s="242">
        <f t="shared" si="1"/>
        <v>42622</v>
      </c>
      <c r="Q5" s="243" t="str">
        <f t="shared" si="1"/>
        <v>РАЗНИЦА</v>
      </c>
      <c r="R5" s="207">
        <f t="shared" ca="1" si="1"/>
        <v>45012.799265393522</v>
      </c>
      <c r="S5" s="242">
        <f t="shared" si="1"/>
        <v>42622</v>
      </c>
      <c r="T5" s="243" t="str">
        <f t="shared" si="1"/>
        <v>РАЗНИЦА</v>
      </c>
      <c r="U5" s="207">
        <f t="shared" ca="1" si="1"/>
        <v>45012.799265393522</v>
      </c>
      <c r="V5" s="242">
        <f t="shared" si="1"/>
        <v>42622</v>
      </c>
      <c r="W5" s="243" t="str">
        <f t="shared" si="1"/>
        <v>РАЗНИЦА</v>
      </c>
      <c r="X5" s="248">
        <f t="shared" ca="1" si="1"/>
        <v>45012.799265393522</v>
      </c>
      <c r="Y5" s="249">
        <f t="shared" si="1"/>
        <v>42622</v>
      </c>
      <c r="Z5" s="250" t="str">
        <f t="shared" si="1"/>
        <v>РАЗНИЦА</v>
      </c>
      <c r="AA5" s="216" t="s">
        <v>144</v>
      </c>
      <c r="AB5" s="208" t="s">
        <v>147</v>
      </c>
      <c r="AC5" s="208" t="s">
        <v>144</v>
      </c>
      <c r="AD5" s="209" t="s">
        <v>147</v>
      </c>
    </row>
    <row r="6" spans="1:30" ht="156" customHeight="1">
      <c r="A6" s="201">
        <v>1</v>
      </c>
      <c r="B6" s="202" t="s">
        <v>168</v>
      </c>
      <c r="C6" s="211" t="e">
        <f>#REF!</f>
        <v>#REF!</v>
      </c>
      <c r="D6" s="229">
        <f>'[1]для печати'!D6</f>
        <v>159</v>
      </c>
      <c r="E6" s="203" t="e">
        <f>C6-D6</f>
        <v>#REF!</v>
      </c>
      <c r="F6" s="211" t="e">
        <f>#REF!</f>
        <v>#REF!</v>
      </c>
      <c r="G6" s="229">
        <f>'[1]для печати'!G6</f>
        <v>10</v>
      </c>
      <c r="H6" s="203" t="e">
        <f>F6-G6</f>
        <v>#REF!</v>
      </c>
      <c r="I6" s="211" t="e">
        <f>C6-F6-L6</f>
        <v>#REF!</v>
      </c>
      <c r="J6" s="229">
        <f>'[1]для печати'!J6</f>
        <v>133</v>
      </c>
      <c r="K6" s="203" t="e">
        <f>I6-J6</f>
        <v>#REF!</v>
      </c>
      <c r="L6" s="211" t="e">
        <f>#REF!</f>
        <v>#REF!</v>
      </c>
      <c r="M6" s="229">
        <f>'[1]для печати'!M6</f>
        <v>16</v>
      </c>
      <c r="N6" s="203" t="e">
        <f t="shared" ref="N6:N16" si="2">L6-M6</f>
        <v>#REF!</v>
      </c>
      <c r="O6" s="211" t="e">
        <f>#REF!</f>
        <v>#REF!</v>
      </c>
      <c r="P6" s="229">
        <f>'[1]для печати'!P6</f>
        <v>253</v>
      </c>
      <c r="Q6" s="203" t="e">
        <f>O6-P6</f>
        <v>#REF!</v>
      </c>
      <c r="R6" s="211" t="e">
        <f>O6-U6</f>
        <v>#REF!</v>
      </c>
      <c r="S6" s="229">
        <f>'[1]для печати'!S6</f>
        <v>54</v>
      </c>
      <c r="T6" s="203" t="e">
        <f>S6-R6</f>
        <v>#REF!</v>
      </c>
      <c r="U6" s="211" t="e">
        <f>#REF!</f>
        <v>#REF!</v>
      </c>
      <c r="V6" s="229">
        <f>'[1]для печати'!V6</f>
        <v>199</v>
      </c>
      <c r="W6" s="246" t="e">
        <f>U6-V6</f>
        <v>#REF!</v>
      </c>
      <c r="X6" s="252" t="e">
        <f>U6/O6</f>
        <v>#REF!</v>
      </c>
      <c r="Y6" s="253">
        <f>V6/P6</f>
        <v>0.7865612648221344</v>
      </c>
      <c r="Z6" s="254" t="e">
        <f>X6-Y6</f>
        <v>#REF!</v>
      </c>
      <c r="AA6" s="218" t="s">
        <v>127</v>
      </c>
      <c r="AB6" s="204">
        <v>16</v>
      </c>
      <c r="AC6" s="205" t="s">
        <v>128</v>
      </c>
      <c r="AD6" s="206" t="e">
        <f>табл!E6</f>
        <v>#REF!</v>
      </c>
    </row>
    <row r="7" spans="1:30" ht="156" customHeight="1">
      <c r="A7" s="201">
        <v>2</v>
      </c>
      <c r="B7" s="217" t="s">
        <v>176</v>
      </c>
      <c r="C7" s="212" t="e">
        <f>#REF!</f>
        <v>#REF!</v>
      </c>
      <c r="D7" s="229">
        <f>'[1]для печати'!D7</f>
        <v>161</v>
      </c>
      <c r="E7" s="197" t="e">
        <f t="shared" ref="E7:E17" si="3">C7-D7</f>
        <v>#REF!</v>
      </c>
      <c r="F7" s="212" t="e">
        <f>#REF!</f>
        <v>#REF!</v>
      </c>
      <c r="G7" s="229">
        <f>'[1]для печати'!G7</f>
        <v>8</v>
      </c>
      <c r="H7" s="197" t="e">
        <f t="shared" ref="H7:H17" si="4">F7-G7</f>
        <v>#REF!</v>
      </c>
      <c r="I7" s="212" t="e">
        <f t="shared" ref="I7:I16" si="5">C7-F7-L7</f>
        <v>#REF!</v>
      </c>
      <c r="J7" s="229">
        <f>'[1]для печати'!J7</f>
        <v>143</v>
      </c>
      <c r="K7" s="197" t="e">
        <f t="shared" ref="K7:K17" si="6">I7-J7</f>
        <v>#REF!</v>
      </c>
      <c r="L7" s="212" t="e">
        <f>#REF!</f>
        <v>#REF!</v>
      </c>
      <c r="M7" s="229">
        <f>'[1]для печати'!M7</f>
        <v>10</v>
      </c>
      <c r="N7" s="197" t="e">
        <f t="shared" si="2"/>
        <v>#REF!</v>
      </c>
      <c r="O7" s="212" t="e">
        <f>#REF!</f>
        <v>#REF!</v>
      </c>
      <c r="P7" s="229">
        <f>'[1]для печати'!P7</f>
        <v>252</v>
      </c>
      <c r="Q7" s="197" t="e">
        <f t="shared" ref="Q7:Q17" si="7">O7-P7</f>
        <v>#REF!</v>
      </c>
      <c r="R7" s="212" t="e">
        <f>O7-U7</f>
        <v>#REF!</v>
      </c>
      <c r="S7" s="229">
        <f>'[1]для печати'!S7</f>
        <v>23</v>
      </c>
      <c r="T7" s="197" t="e">
        <f t="shared" ref="T7:T16" si="8">S7-R7</f>
        <v>#REF!</v>
      </c>
      <c r="U7" s="212" t="e">
        <f>#REF!</f>
        <v>#REF!</v>
      </c>
      <c r="V7" s="229">
        <f>'[1]для печати'!V7</f>
        <v>229</v>
      </c>
      <c r="W7" s="247" t="e">
        <f t="shared" ref="W7:W17" si="9">U7-V7</f>
        <v>#REF!</v>
      </c>
      <c r="X7" s="214" t="e">
        <f t="shared" ref="X7:Y17" si="10">U7/O7</f>
        <v>#REF!</v>
      </c>
      <c r="Y7" s="251">
        <f t="shared" si="10"/>
        <v>0.90873015873015872</v>
      </c>
      <c r="Z7" s="198" t="e">
        <f t="shared" ref="Z7:Z17" si="11">X7-Y7</f>
        <v>#REF!</v>
      </c>
      <c r="AA7" s="219" t="s">
        <v>127</v>
      </c>
      <c r="AB7" s="195">
        <v>16</v>
      </c>
      <c r="AC7" s="196" t="s">
        <v>128</v>
      </c>
      <c r="AD7" s="189" t="e">
        <f>табл!E7</f>
        <v>#REF!</v>
      </c>
    </row>
    <row r="8" spans="1:30" ht="156" customHeight="1">
      <c r="A8" s="210">
        <v>3</v>
      </c>
      <c r="B8" s="200" t="s">
        <v>169</v>
      </c>
      <c r="C8" s="212" t="e">
        <f>#REF!</f>
        <v>#REF!</v>
      </c>
      <c r="D8" s="229">
        <f>'[1]для печати'!D8</f>
        <v>225</v>
      </c>
      <c r="E8" s="197" t="e">
        <f t="shared" si="3"/>
        <v>#REF!</v>
      </c>
      <c r="F8" s="212" t="e">
        <f>#REF!</f>
        <v>#REF!</v>
      </c>
      <c r="G8" s="229">
        <f>'[1]для печати'!G8</f>
        <v>0</v>
      </c>
      <c r="H8" s="197" t="e">
        <f t="shared" si="4"/>
        <v>#REF!</v>
      </c>
      <c r="I8" s="212" t="e">
        <f t="shared" si="5"/>
        <v>#REF!</v>
      </c>
      <c r="J8" s="229">
        <f>'[1]для печати'!J8</f>
        <v>192</v>
      </c>
      <c r="K8" s="197" t="e">
        <f t="shared" si="6"/>
        <v>#REF!</v>
      </c>
      <c r="L8" s="212" t="e">
        <f>#REF!</f>
        <v>#REF!</v>
      </c>
      <c r="M8" s="229">
        <f>'[1]для печати'!M8</f>
        <v>33</v>
      </c>
      <c r="N8" s="197" t="e">
        <f t="shared" si="2"/>
        <v>#REF!</v>
      </c>
      <c r="O8" s="212" t="e">
        <f>#REF!</f>
        <v>#REF!</v>
      </c>
      <c r="P8" s="229">
        <f>'[1]для печати'!P8</f>
        <v>401</v>
      </c>
      <c r="Q8" s="197" t="e">
        <f t="shared" si="7"/>
        <v>#REF!</v>
      </c>
      <c r="R8" s="212" t="e">
        <f>O8-U8</f>
        <v>#REF!</v>
      </c>
      <c r="S8" s="229">
        <f>'[1]для печати'!S8</f>
        <v>109</v>
      </c>
      <c r="T8" s="197" t="e">
        <f t="shared" si="8"/>
        <v>#REF!</v>
      </c>
      <c r="U8" s="212" t="e">
        <f>#REF!</f>
        <v>#REF!</v>
      </c>
      <c r="V8" s="229">
        <f>'[1]для печати'!V8</f>
        <v>292</v>
      </c>
      <c r="W8" s="247" t="e">
        <f t="shared" si="9"/>
        <v>#REF!</v>
      </c>
      <c r="X8" s="214" t="e">
        <f t="shared" si="10"/>
        <v>#REF!</v>
      </c>
      <c r="Y8" s="251">
        <f t="shared" si="10"/>
        <v>0.72817955112219457</v>
      </c>
      <c r="Z8" s="198" t="e">
        <f t="shared" si="11"/>
        <v>#REF!</v>
      </c>
      <c r="AA8" s="219" t="s">
        <v>127</v>
      </c>
      <c r="AB8" s="195">
        <v>9</v>
      </c>
      <c r="AC8" s="196"/>
      <c r="AD8" s="189" t="e">
        <f>табл!E8</f>
        <v>#REF!</v>
      </c>
    </row>
    <row r="9" spans="1:30" ht="156" customHeight="1">
      <c r="A9" s="210">
        <v>4</v>
      </c>
      <c r="B9" s="200" t="s">
        <v>173</v>
      </c>
      <c r="C9" s="212" t="e">
        <f>#REF!</f>
        <v>#REF!</v>
      </c>
      <c r="D9" s="229">
        <f>'[1]для печати'!D9</f>
        <v>258</v>
      </c>
      <c r="E9" s="197" t="e">
        <f t="shared" si="3"/>
        <v>#REF!</v>
      </c>
      <c r="F9" s="212" t="e">
        <f>#REF!</f>
        <v>#REF!</v>
      </c>
      <c r="G9" s="229">
        <f>'[1]для печати'!G9</f>
        <v>14</v>
      </c>
      <c r="H9" s="197" t="e">
        <f t="shared" si="4"/>
        <v>#REF!</v>
      </c>
      <c r="I9" s="212" t="e">
        <f t="shared" si="5"/>
        <v>#REF!</v>
      </c>
      <c r="J9" s="229">
        <f>'[1]для печати'!J9</f>
        <v>217</v>
      </c>
      <c r="K9" s="197" t="e">
        <f t="shared" si="6"/>
        <v>#REF!</v>
      </c>
      <c r="L9" s="212" t="e">
        <f>#REF!</f>
        <v>#REF!</v>
      </c>
      <c r="M9" s="229">
        <f>'[1]для печати'!M9</f>
        <v>27</v>
      </c>
      <c r="N9" s="197" t="e">
        <f t="shared" si="2"/>
        <v>#REF!</v>
      </c>
      <c r="O9" s="212" t="e">
        <f>#REF!</f>
        <v>#REF!</v>
      </c>
      <c r="P9" s="229">
        <f>'[1]для печати'!P9</f>
        <v>435</v>
      </c>
      <c r="Q9" s="197" t="e">
        <f t="shared" si="7"/>
        <v>#REF!</v>
      </c>
      <c r="R9" s="212" t="e">
        <f>O9-U9</f>
        <v>#REF!</v>
      </c>
      <c r="S9" s="229">
        <f>'[1]для печати'!S9</f>
        <v>121</v>
      </c>
      <c r="T9" s="197" t="e">
        <f t="shared" si="8"/>
        <v>#REF!</v>
      </c>
      <c r="U9" s="212" t="e">
        <f>#REF!</f>
        <v>#REF!</v>
      </c>
      <c r="V9" s="229">
        <f>'[1]для печати'!V9</f>
        <v>314</v>
      </c>
      <c r="W9" s="247" t="e">
        <f t="shared" si="9"/>
        <v>#REF!</v>
      </c>
      <c r="X9" s="214" t="e">
        <f t="shared" si="10"/>
        <v>#REF!</v>
      </c>
      <c r="Y9" s="251">
        <f t="shared" si="10"/>
        <v>0.72183908045977008</v>
      </c>
      <c r="Z9" s="255" t="e">
        <f t="shared" si="11"/>
        <v>#REF!</v>
      </c>
      <c r="AA9" s="220" t="s">
        <v>142</v>
      </c>
      <c r="AB9" s="195">
        <v>29</v>
      </c>
      <c r="AC9" s="196">
        <v>42500</v>
      </c>
      <c r="AD9" s="187" t="e">
        <f>табл!E9</f>
        <v>#REF!</v>
      </c>
    </row>
    <row r="10" spans="1:30" ht="156" customHeight="1">
      <c r="A10" s="210">
        <v>5</v>
      </c>
      <c r="B10" s="200" t="s">
        <v>136</v>
      </c>
      <c r="C10" s="212" t="e">
        <f>#REF!</f>
        <v>#REF!</v>
      </c>
      <c r="D10" s="229">
        <f>'[1]для печати'!D10</f>
        <v>241</v>
      </c>
      <c r="E10" s="197" t="e">
        <f t="shared" si="3"/>
        <v>#REF!</v>
      </c>
      <c r="F10" s="212" t="e">
        <f>#REF!</f>
        <v>#REF!</v>
      </c>
      <c r="G10" s="229">
        <f>'[1]для печати'!G10</f>
        <v>15</v>
      </c>
      <c r="H10" s="197" t="e">
        <f t="shared" si="4"/>
        <v>#REF!</v>
      </c>
      <c r="I10" s="212" t="e">
        <f t="shared" si="5"/>
        <v>#REF!</v>
      </c>
      <c r="J10" s="229">
        <f>'[1]для печати'!J10</f>
        <v>213</v>
      </c>
      <c r="K10" s="197" t="e">
        <f t="shared" si="6"/>
        <v>#REF!</v>
      </c>
      <c r="L10" s="212" t="e">
        <f>#REF!</f>
        <v>#REF!</v>
      </c>
      <c r="M10" s="229">
        <f>'[1]для печати'!M10</f>
        <v>13</v>
      </c>
      <c r="N10" s="197" t="e">
        <f t="shared" si="2"/>
        <v>#REF!</v>
      </c>
      <c r="O10" s="212" t="e">
        <f>#REF!</f>
        <v>#REF!</v>
      </c>
      <c r="P10" s="229">
        <f>'[1]для печати'!P10</f>
        <v>379</v>
      </c>
      <c r="Q10" s="197" t="e">
        <f t="shared" si="7"/>
        <v>#REF!</v>
      </c>
      <c r="R10" s="212" t="e">
        <f>O10-U10</f>
        <v>#REF!</v>
      </c>
      <c r="S10" s="229">
        <f>'[1]для печати'!S10</f>
        <v>46</v>
      </c>
      <c r="T10" s="197" t="e">
        <f t="shared" si="8"/>
        <v>#REF!</v>
      </c>
      <c r="U10" s="212" t="e">
        <f>#REF!</f>
        <v>#REF!</v>
      </c>
      <c r="V10" s="229">
        <f>'[1]для печати'!V10</f>
        <v>333</v>
      </c>
      <c r="W10" s="247" t="e">
        <f t="shared" si="9"/>
        <v>#REF!</v>
      </c>
      <c r="X10" s="214" t="e">
        <f t="shared" si="10"/>
        <v>#REF!</v>
      </c>
      <c r="Y10" s="251">
        <f t="shared" si="10"/>
        <v>0.87862796833773082</v>
      </c>
      <c r="Z10" s="198" t="e">
        <f t="shared" si="11"/>
        <v>#REF!</v>
      </c>
      <c r="AA10" s="219" t="s">
        <v>127</v>
      </c>
      <c r="AB10" s="195">
        <v>36</v>
      </c>
      <c r="AC10" s="196">
        <v>42523</v>
      </c>
      <c r="AD10" s="187" t="e">
        <f>табл!E10</f>
        <v>#REF!</v>
      </c>
    </row>
    <row r="11" spans="1:30" ht="156" customHeight="1">
      <c r="A11" s="210">
        <v>6</v>
      </c>
      <c r="B11" s="200" t="s">
        <v>137</v>
      </c>
      <c r="C11" s="212" t="e">
        <f>#REF!</f>
        <v>#REF!</v>
      </c>
      <c r="D11" s="229">
        <f>'[1]для печати'!D11</f>
        <v>151</v>
      </c>
      <c r="E11" s="197" t="e">
        <f t="shared" si="3"/>
        <v>#REF!</v>
      </c>
      <c r="F11" s="212" t="e">
        <f>#REF!</f>
        <v>#REF!</v>
      </c>
      <c r="G11" s="229">
        <f>'[1]для печати'!G11</f>
        <v>9</v>
      </c>
      <c r="H11" s="197" t="e">
        <f t="shared" si="4"/>
        <v>#REF!</v>
      </c>
      <c r="I11" s="212" t="e">
        <f t="shared" si="5"/>
        <v>#REF!</v>
      </c>
      <c r="J11" s="229">
        <f>'[1]для печати'!J11</f>
        <v>135</v>
      </c>
      <c r="K11" s="197" t="e">
        <f t="shared" si="6"/>
        <v>#REF!</v>
      </c>
      <c r="L11" s="212" t="e">
        <f>#REF!</f>
        <v>#REF!</v>
      </c>
      <c r="M11" s="229">
        <f>'[1]для печати'!M11</f>
        <v>7</v>
      </c>
      <c r="N11" s="197" t="e">
        <f t="shared" si="2"/>
        <v>#REF!</v>
      </c>
      <c r="O11" s="212" t="e">
        <f>#REF!</f>
        <v>#REF!</v>
      </c>
      <c r="P11" s="229">
        <f>'[1]для печати'!P11</f>
        <v>249</v>
      </c>
      <c r="Q11" s="197" t="e">
        <f t="shared" si="7"/>
        <v>#REF!</v>
      </c>
      <c r="R11" s="212" t="e">
        <f t="shared" ref="R11:R16" si="12">O11-U11</f>
        <v>#REF!</v>
      </c>
      <c r="S11" s="229">
        <f>'[1]для печати'!S11</f>
        <v>42</v>
      </c>
      <c r="T11" s="197" t="e">
        <f t="shared" si="8"/>
        <v>#REF!</v>
      </c>
      <c r="U11" s="212" t="e">
        <f>#REF!</f>
        <v>#REF!</v>
      </c>
      <c r="V11" s="229">
        <f>'[1]для печати'!V11</f>
        <v>207</v>
      </c>
      <c r="W11" s="247" t="e">
        <f t="shared" si="9"/>
        <v>#REF!</v>
      </c>
      <c r="X11" s="214" t="e">
        <f t="shared" si="10"/>
        <v>#REF!</v>
      </c>
      <c r="Y11" s="251">
        <f t="shared" si="10"/>
        <v>0.83132530120481929</v>
      </c>
      <c r="Z11" s="198" t="e">
        <f t="shared" si="11"/>
        <v>#REF!</v>
      </c>
      <c r="AA11" s="220" t="s">
        <v>128</v>
      </c>
      <c r="AB11" s="195">
        <v>22</v>
      </c>
      <c r="AC11" s="196">
        <v>42664</v>
      </c>
      <c r="AD11" s="187" t="e">
        <f>табл!E11</f>
        <v>#REF!</v>
      </c>
    </row>
    <row r="12" spans="1:30" ht="156" customHeight="1">
      <c r="A12" s="210">
        <v>7</v>
      </c>
      <c r="B12" s="200" t="s">
        <v>177</v>
      </c>
      <c r="C12" s="212" t="e">
        <f>#REF!</f>
        <v>#REF!</v>
      </c>
      <c r="D12" s="229">
        <f>'[1]для печати'!D12</f>
        <v>254</v>
      </c>
      <c r="E12" s="197" t="e">
        <f t="shared" si="3"/>
        <v>#REF!</v>
      </c>
      <c r="F12" s="212" t="e">
        <f>#REF!</f>
        <v>#REF!</v>
      </c>
      <c r="G12" s="229">
        <f>'[1]для печати'!G12</f>
        <v>1</v>
      </c>
      <c r="H12" s="197" t="e">
        <f t="shared" si="4"/>
        <v>#REF!</v>
      </c>
      <c r="I12" s="212" t="e">
        <f t="shared" si="5"/>
        <v>#REF!</v>
      </c>
      <c r="J12" s="229">
        <f>'[1]для печати'!J12</f>
        <v>222</v>
      </c>
      <c r="K12" s="197" t="e">
        <f t="shared" si="6"/>
        <v>#REF!</v>
      </c>
      <c r="L12" s="212" t="e">
        <f>#REF!</f>
        <v>#REF!</v>
      </c>
      <c r="M12" s="229">
        <f>'[1]для печати'!M12</f>
        <v>31</v>
      </c>
      <c r="N12" s="197" t="e">
        <f t="shared" si="2"/>
        <v>#REF!</v>
      </c>
      <c r="O12" s="212" t="e">
        <f>#REF!</f>
        <v>#REF!</v>
      </c>
      <c r="P12" s="229">
        <f>'[1]для печати'!P12</f>
        <v>442</v>
      </c>
      <c r="Q12" s="197" t="e">
        <f t="shared" si="7"/>
        <v>#REF!</v>
      </c>
      <c r="R12" s="212" t="e">
        <f t="shared" si="12"/>
        <v>#REF!</v>
      </c>
      <c r="S12" s="229">
        <f>'[1]для печати'!S12</f>
        <v>161</v>
      </c>
      <c r="T12" s="197" t="e">
        <f t="shared" si="8"/>
        <v>#REF!</v>
      </c>
      <c r="U12" s="212" t="e">
        <f>#REF!</f>
        <v>#REF!</v>
      </c>
      <c r="V12" s="229">
        <f>'[1]для печати'!V12</f>
        <v>281</v>
      </c>
      <c r="W12" s="247" t="e">
        <f t="shared" si="9"/>
        <v>#REF!</v>
      </c>
      <c r="X12" s="214" t="e">
        <f t="shared" si="10"/>
        <v>#REF!</v>
      </c>
      <c r="Y12" s="251">
        <f t="shared" si="10"/>
        <v>0.63574660633484159</v>
      </c>
      <c r="Z12" s="198" t="e">
        <f t="shared" si="11"/>
        <v>#REF!</v>
      </c>
      <c r="AA12" s="219" t="s">
        <v>127</v>
      </c>
      <c r="AB12" s="195">
        <v>50</v>
      </c>
      <c r="AC12" s="196"/>
      <c r="AD12" s="189" t="e">
        <f>табл!E12</f>
        <v>#REF!</v>
      </c>
    </row>
    <row r="13" spans="1:30" ht="156" customHeight="1">
      <c r="A13" s="210">
        <v>8</v>
      </c>
      <c r="B13" s="200" t="s">
        <v>138</v>
      </c>
      <c r="C13" s="212" t="e">
        <f>#REF!</f>
        <v>#REF!</v>
      </c>
      <c r="D13" s="229">
        <f>'[1]для печати'!D13</f>
        <v>265</v>
      </c>
      <c r="E13" s="197" t="e">
        <f t="shared" si="3"/>
        <v>#REF!</v>
      </c>
      <c r="F13" s="212" t="e">
        <f>#REF!</f>
        <v>#REF!</v>
      </c>
      <c r="G13" s="229">
        <f>'[1]для печати'!G13</f>
        <v>2</v>
      </c>
      <c r="H13" s="197" t="e">
        <f t="shared" si="4"/>
        <v>#REF!</v>
      </c>
      <c r="I13" s="212" t="e">
        <f t="shared" si="5"/>
        <v>#REF!</v>
      </c>
      <c r="J13" s="229">
        <f>'[1]для печати'!J13</f>
        <v>237</v>
      </c>
      <c r="K13" s="197" t="e">
        <f t="shared" si="6"/>
        <v>#REF!</v>
      </c>
      <c r="L13" s="212" t="e">
        <f>#REF!</f>
        <v>#REF!</v>
      </c>
      <c r="M13" s="229">
        <f>'[1]для печати'!M13</f>
        <v>26</v>
      </c>
      <c r="N13" s="197" t="e">
        <f t="shared" si="2"/>
        <v>#REF!</v>
      </c>
      <c r="O13" s="212" t="e">
        <f>#REF!</f>
        <v>#REF!</v>
      </c>
      <c r="P13" s="229">
        <f>'[1]для печати'!P13</f>
        <v>451</v>
      </c>
      <c r="Q13" s="197" t="e">
        <f t="shared" si="7"/>
        <v>#REF!</v>
      </c>
      <c r="R13" s="212" t="e">
        <f t="shared" si="12"/>
        <v>#REF!</v>
      </c>
      <c r="S13" s="229">
        <f>'[1]для печати'!S13</f>
        <v>121</v>
      </c>
      <c r="T13" s="197" t="e">
        <f t="shared" si="8"/>
        <v>#REF!</v>
      </c>
      <c r="U13" s="212" t="e">
        <f>#REF!</f>
        <v>#REF!</v>
      </c>
      <c r="V13" s="229">
        <f>'[1]для печати'!V13</f>
        <v>330</v>
      </c>
      <c r="W13" s="247" t="e">
        <f t="shared" si="9"/>
        <v>#REF!</v>
      </c>
      <c r="X13" s="214" t="e">
        <f t="shared" si="10"/>
        <v>#REF!</v>
      </c>
      <c r="Y13" s="251">
        <f t="shared" si="10"/>
        <v>0.73170731707317072</v>
      </c>
      <c r="Z13" s="198" t="e">
        <f t="shared" si="11"/>
        <v>#REF!</v>
      </c>
      <c r="AA13" s="219" t="s">
        <v>127</v>
      </c>
      <c r="AB13" s="195">
        <v>35</v>
      </c>
      <c r="AC13" s="196"/>
      <c r="AD13" s="189" t="e">
        <f>табл!E13</f>
        <v>#REF!</v>
      </c>
    </row>
    <row r="14" spans="1:30" ht="156" customHeight="1">
      <c r="A14" s="210">
        <v>9</v>
      </c>
      <c r="B14" s="200" t="s">
        <v>175</v>
      </c>
      <c r="C14" s="212" t="e">
        <f>#REF!</f>
        <v>#REF!</v>
      </c>
      <c r="D14" s="229">
        <f>'[1]для печати'!D14</f>
        <v>195</v>
      </c>
      <c r="E14" s="197" t="e">
        <f t="shared" si="3"/>
        <v>#REF!</v>
      </c>
      <c r="F14" s="212" t="e">
        <f>#REF!</f>
        <v>#REF!</v>
      </c>
      <c r="G14" s="229">
        <f>'[1]для печати'!G14</f>
        <v>6</v>
      </c>
      <c r="H14" s="197" t="e">
        <f t="shared" si="4"/>
        <v>#REF!</v>
      </c>
      <c r="I14" s="212" t="e">
        <f t="shared" si="5"/>
        <v>#REF!</v>
      </c>
      <c r="J14" s="229">
        <f>'[1]для печати'!J14</f>
        <v>126</v>
      </c>
      <c r="K14" s="197" t="e">
        <f t="shared" si="6"/>
        <v>#REF!</v>
      </c>
      <c r="L14" s="212">
        <v>63</v>
      </c>
      <c r="M14" s="229">
        <f>'[1]для печати'!M14</f>
        <v>63</v>
      </c>
      <c r="N14" s="197">
        <f t="shared" si="2"/>
        <v>0</v>
      </c>
      <c r="O14" s="212" t="e">
        <f>#REF!</f>
        <v>#REF!</v>
      </c>
      <c r="P14" s="229">
        <f>'[1]для печати'!P14</f>
        <v>339</v>
      </c>
      <c r="Q14" s="197" t="e">
        <f t="shared" si="7"/>
        <v>#REF!</v>
      </c>
      <c r="R14" s="212" t="e">
        <f t="shared" si="12"/>
        <v>#REF!</v>
      </c>
      <c r="S14" s="229">
        <f>'[1]для печати'!S14</f>
        <v>104</v>
      </c>
      <c r="T14" s="197" t="e">
        <f t="shared" si="8"/>
        <v>#REF!</v>
      </c>
      <c r="U14" s="212" t="e">
        <f>#REF!</f>
        <v>#REF!</v>
      </c>
      <c r="V14" s="229">
        <f>'[1]для печати'!V14</f>
        <v>235</v>
      </c>
      <c r="W14" s="247" t="e">
        <f t="shared" si="9"/>
        <v>#REF!</v>
      </c>
      <c r="X14" s="214" t="e">
        <f t="shared" si="10"/>
        <v>#REF!</v>
      </c>
      <c r="Y14" s="251">
        <f t="shared" si="10"/>
        <v>0.69321533923303835</v>
      </c>
      <c r="Z14" s="198" t="e">
        <f t="shared" si="11"/>
        <v>#REF!</v>
      </c>
      <c r="AA14" s="219" t="s">
        <v>127</v>
      </c>
      <c r="AB14" s="195">
        <v>22</v>
      </c>
      <c r="AC14" s="196" t="s">
        <v>128</v>
      </c>
      <c r="AD14" s="189" t="e">
        <f>табл!E14</f>
        <v>#REF!</v>
      </c>
    </row>
    <row r="15" spans="1:30" ht="156" customHeight="1">
      <c r="A15" s="210">
        <v>10</v>
      </c>
      <c r="B15" s="200" t="s">
        <v>174</v>
      </c>
      <c r="C15" s="212" t="e">
        <f>#REF!</f>
        <v>#REF!</v>
      </c>
      <c r="D15" s="229">
        <f>'[1]для печати'!D15</f>
        <v>137</v>
      </c>
      <c r="E15" s="197" t="e">
        <f t="shared" si="3"/>
        <v>#REF!</v>
      </c>
      <c r="F15" s="212" t="e">
        <f>#REF!</f>
        <v>#REF!</v>
      </c>
      <c r="G15" s="229">
        <f>'[1]для печати'!G15</f>
        <v>8</v>
      </c>
      <c r="H15" s="197" t="e">
        <f t="shared" si="4"/>
        <v>#REF!</v>
      </c>
      <c r="I15" s="212" t="e">
        <f t="shared" si="5"/>
        <v>#REF!</v>
      </c>
      <c r="J15" s="229">
        <f>'[1]для печати'!J15</f>
        <v>114</v>
      </c>
      <c r="K15" s="197" t="e">
        <f t="shared" si="6"/>
        <v>#REF!</v>
      </c>
      <c r="L15" s="212" t="e">
        <f>#REF!</f>
        <v>#REF!</v>
      </c>
      <c r="M15" s="229">
        <f>'[1]для печати'!M15</f>
        <v>15</v>
      </c>
      <c r="N15" s="197" t="e">
        <f t="shared" si="2"/>
        <v>#REF!</v>
      </c>
      <c r="O15" s="212" t="e">
        <f>#REF!</f>
        <v>#REF!</v>
      </c>
      <c r="P15" s="229">
        <f>'[1]для печати'!P15</f>
        <v>230</v>
      </c>
      <c r="Q15" s="197" t="e">
        <f t="shared" si="7"/>
        <v>#REF!</v>
      </c>
      <c r="R15" s="212" t="e">
        <f t="shared" si="12"/>
        <v>#REF!</v>
      </c>
      <c r="S15" s="229">
        <f>'[1]для печати'!S15</f>
        <v>51</v>
      </c>
      <c r="T15" s="197" t="e">
        <f t="shared" si="8"/>
        <v>#REF!</v>
      </c>
      <c r="U15" s="212" t="e">
        <f>#REF!</f>
        <v>#REF!</v>
      </c>
      <c r="V15" s="229">
        <f>'[1]для печати'!V15</f>
        <v>179</v>
      </c>
      <c r="W15" s="247" t="e">
        <f t="shared" si="9"/>
        <v>#REF!</v>
      </c>
      <c r="X15" s="214" t="e">
        <f t="shared" si="10"/>
        <v>#REF!</v>
      </c>
      <c r="Y15" s="251">
        <f t="shared" si="10"/>
        <v>0.77826086956521734</v>
      </c>
      <c r="Z15" s="198" t="e">
        <f t="shared" si="11"/>
        <v>#REF!</v>
      </c>
      <c r="AA15" s="219" t="s">
        <v>127</v>
      </c>
      <c r="AB15" s="195">
        <v>21</v>
      </c>
      <c r="AC15" s="196" t="s">
        <v>128</v>
      </c>
      <c r="AD15" s="189" t="e">
        <f>табл!E15</f>
        <v>#REF!</v>
      </c>
    </row>
    <row r="16" spans="1:30" ht="156" customHeight="1">
      <c r="A16" s="210">
        <v>11</v>
      </c>
      <c r="B16" s="200" t="s">
        <v>172</v>
      </c>
      <c r="C16" s="212" t="e">
        <f>#REF!</f>
        <v>#REF!</v>
      </c>
      <c r="D16" s="229">
        <f>'[1]для печати'!D16</f>
        <v>259</v>
      </c>
      <c r="E16" s="197" t="e">
        <f t="shared" si="3"/>
        <v>#REF!</v>
      </c>
      <c r="F16" s="212" t="e">
        <f>#REF!</f>
        <v>#REF!</v>
      </c>
      <c r="G16" s="229">
        <f>'[1]для печати'!G16</f>
        <v>7</v>
      </c>
      <c r="H16" s="197" t="e">
        <f t="shared" si="4"/>
        <v>#REF!</v>
      </c>
      <c r="I16" s="212" t="e">
        <f t="shared" si="5"/>
        <v>#REF!</v>
      </c>
      <c r="J16" s="229">
        <f>'[1]для печати'!J16</f>
        <v>223</v>
      </c>
      <c r="K16" s="197" t="e">
        <f t="shared" si="6"/>
        <v>#REF!</v>
      </c>
      <c r="L16" s="212" t="e">
        <f>#REF!</f>
        <v>#REF!</v>
      </c>
      <c r="M16" s="229">
        <f>'[1]для печати'!M16</f>
        <v>29</v>
      </c>
      <c r="N16" s="197" t="e">
        <f t="shared" si="2"/>
        <v>#REF!</v>
      </c>
      <c r="O16" s="212" t="e">
        <f>#REF!</f>
        <v>#REF!</v>
      </c>
      <c r="P16" s="229">
        <f>'[1]для печати'!P16</f>
        <v>435</v>
      </c>
      <c r="Q16" s="197" t="e">
        <f t="shared" si="7"/>
        <v>#REF!</v>
      </c>
      <c r="R16" s="212" t="e">
        <f t="shared" si="12"/>
        <v>#REF!</v>
      </c>
      <c r="S16" s="229">
        <f>'[1]для печати'!S16</f>
        <v>58</v>
      </c>
      <c r="T16" s="197" t="e">
        <f t="shared" si="8"/>
        <v>#REF!</v>
      </c>
      <c r="U16" s="212" t="e">
        <f>#REF!</f>
        <v>#REF!</v>
      </c>
      <c r="V16" s="229">
        <f>'[1]для печати'!V16</f>
        <v>377</v>
      </c>
      <c r="W16" s="247" t="e">
        <f t="shared" si="9"/>
        <v>#REF!</v>
      </c>
      <c r="X16" s="214" t="e">
        <f t="shared" si="10"/>
        <v>#REF!</v>
      </c>
      <c r="Y16" s="251">
        <f t="shared" si="10"/>
        <v>0.8666666666666667</v>
      </c>
      <c r="Z16" s="198" t="e">
        <f t="shared" si="11"/>
        <v>#REF!</v>
      </c>
      <c r="AA16" s="219" t="s">
        <v>127</v>
      </c>
      <c r="AB16" s="195">
        <v>29</v>
      </c>
      <c r="AC16" s="196" t="s">
        <v>140</v>
      </c>
      <c r="AD16" s="189" t="e">
        <f>табл!E16</f>
        <v>#REF!</v>
      </c>
    </row>
    <row r="17" spans="1:30" ht="156" customHeight="1" thickBot="1">
      <c r="A17" s="360" t="s">
        <v>3</v>
      </c>
      <c r="B17" s="361"/>
      <c r="C17" s="213" t="e">
        <f>SUM(C6:C16)</f>
        <v>#REF!</v>
      </c>
      <c r="D17" s="213">
        <f>SUM(D6:D16)</f>
        <v>2305</v>
      </c>
      <c r="E17" s="197" t="e">
        <f t="shared" si="3"/>
        <v>#REF!</v>
      </c>
      <c r="F17" s="213" t="e">
        <f>SUM(F6:F16)</f>
        <v>#REF!</v>
      </c>
      <c r="G17" s="213">
        <f>SUM(G6:G16)</f>
        <v>80</v>
      </c>
      <c r="H17" s="197" t="e">
        <f t="shared" si="4"/>
        <v>#REF!</v>
      </c>
      <c r="I17" s="213" t="e">
        <f>SUM(I6:I16)</f>
        <v>#REF!</v>
      </c>
      <c r="J17" s="213">
        <f>SUM(J6:J16)</f>
        <v>1955</v>
      </c>
      <c r="K17" s="197" t="e">
        <f t="shared" si="6"/>
        <v>#REF!</v>
      </c>
      <c r="L17" s="213" t="e">
        <f>SUM(L6:L16)</f>
        <v>#REF!</v>
      </c>
      <c r="M17" s="213">
        <f>SUM(M6:M16)</f>
        <v>270</v>
      </c>
      <c r="N17" s="197" t="e">
        <f>L17-M17</f>
        <v>#REF!</v>
      </c>
      <c r="O17" s="213" t="e">
        <f>SUM(O6:O16)</f>
        <v>#REF!</v>
      </c>
      <c r="P17" s="213">
        <f>SUM(P6:P16)</f>
        <v>3866</v>
      </c>
      <c r="Q17" s="197" t="e">
        <f t="shared" si="7"/>
        <v>#REF!</v>
      </c>
      <c r="R17" s="213" t="e">
        <f>SUM(R6:R16)</f>
        <v>#REF!</v>
      </c>
      <c r="S17" s="213">
        <f>SUM(S6:S16)</f>
        <v>890</v>
      </c>
      <c r="T17" s="197" t="e">
        <f>R17-S17</f>
        <v>#REF!</v>
      </c>
      <c r="U17" s="213" t="e">
        <f>SUM(U6:U16)</f>
        <v>#REF!</v>
      </c>
      <c r="V17" s="213">
        <f>SUM(V6:V16)</f>
        <v>2976</v>
      </c>
      <c r="W17" s="247" t="e">
        <f t="shared" si="9"/>
        <v>#REF!</v>
      </c>
      <c r="X17" s="215" t="e">
        <f t="shared" si="10"/>
        <v>#REF!</v>
      </c>
      <c r="Y17" s="183">
        <f t="shared" si="10"/>
        <v>0.76978789446456286</v>
      </c>
      <c r="Z17" s="199" t="e">
        <f t="shared" si="11"/>
        <v>#REF!</v>
      </c>
      <c r="AA17" s="221"/>
      <c r="AB17" s="175">
        <f>SUM(AB6:AB16)</f>
        <v>285</v>
      </c>
      <c r="AC17" s="171" t="e">
        <f>AB17-AD17</f>
        <v>#REF!</v>
      </c>
      <c r="AD17" s="188" t="e">
        <f>SUM(AD6:AD16)</f>
        <v>#REF!</v>
      </c>
    </row>
    <row r="18" spans="1:30" ht="54.6" customHeight="1"/>
    <row r="19" spans="1:30" s="191" customFormat="1" ht="64.150000000000006" customHeight="1">
      <c r="B19" s="192"/>
      <c r="C19" s="362" t="s">
        <v>129</v>
      </c>
      <c r="D19" s="362"/>
      <c r="E19" s="362"/>
      <c r="F19" s="362"/>
      <c r="G19" s="362"/>
      <c r="H19" s="362"/>
      <c r="I19" s="362"/>
      <c r="J19" s="362"/>
      <c r="K19" s="362"/>
      <c r="L19" s="362"/>
      <c r="M19" s="362"/>
      <c r="N19" s="362"/>
      <c r="O19" s="362"/>
      <c r="P19" s="362"/>
      <c r="Q19" s="362"/>
      <c r="R19" s="362" t="s">
        <v>130</v>
      </c>
      <c r="S19" s="362"/>
      <c r="T19" s="362"/>
      <c r="U19" s="362"/>
      <c r="V19" s="362"/>
      <c r="W19" s="362"/>
      <c r="X19" s="362"/>
    </row>
    <row r="20" spans="1:30" s="191" customFormat="1" ht="64.150000000000006" customHeight="1">
      <c r="B20" s="192"/>
      <c r="C20" s="362" t="s">
        <v>171</v>
      </c>
      <c r="D20" s="362"/>
      <c r="E20" s="362"/>
      <c r="F20" s="362"/>
      <c r="G20" s="362"/>
      <c r="H20" s="362"/>
      <c r="I20" s="362"/>
      <c r="J20" s="362"/>
      <c r="K20" s="362"/>
      <c r="L20" s="362"/>
      <c r="M20" s="362"/>
      <c r="N20" s="362"/>
      <c r="O20" s="362"/>
      <c r="P20" s="362"/>
      <c r="Q20" s="362"/>
      <c r="R20" s="362" t="s">
        <v>132</v>
      </c>
      <c r="S20" s="362"/>
      <c r="T20" s="362"/>
      <c r="U20" s="362"/>
      <c r="V20" s="362"/>
      <c r="W20" s="362"/>
      <c r="X20" s="362"/>
    </row>
    <row r="21" spans="1:30" s="191" customFormat="1" ht="64.150000000000006" customHeight="1">
      <c r="B21" s="192"/>
      <c r="C21" s="362" t="s">
        <v>133</v>
      </c>
      <c r="D21" s="362"/>
      <c r="E21" s="362"/>
      <c r="F21" s="362"/>
      <c r="G21" s="362"/>
      <c r="H21" s="362"/>
      <c r="I21" s="362"/>
      <c r="J21" s="362"/>
      <c r="K21" s="362"/>
      <c r="L21" s="362"/>
      <c r="M21" s="362"/>
      <c r="N21" s="362"/>
      <c r="O21" s="362"/>
      <c r="P21" s="362"/>
      <c r="Q21" s="362"/>
      <c r="R21" s="362" t="s">
        <v>134</v>
      </c>
      <c r="S21" s="362"/>
      <c r="T21" s="362"/>
      <c r="U21" s="362"/>
      <c r="V21" s="362"/>
      <c r="W21" s="362"/>
      <c r="X21" s="362"/>
    </row>
  </sheetData>
  <mergeCells count="25">
    <mergeCell ref="A1:AD1"/>
    <mergeCell ref="A3:B5"/>
    <mergeCell ref="C3:N3"/>
    <mergeCell ref="O3:Z3"/>
    <mergeCell ref="F4:H4"/>
    <mergeCell ref="O4:Q4"/>
    <mergeCell ref="R4:T4"/>
    <mergeCell ref="U4:W4"/>
    <mergeCell ref="X4:Z4"/>
    <mergeCell ref="C4:E4"/>
    <mergeCell ref="L4:N4"/>
    <mergeCell ref="E2:L2"/>
    <mergeCell ref="M2:P2"/>
    <mergeCell ref="Q2:U2"/>
    <mergeCell ref="R21:X21"/>
    <mergeCell ref="C19:Q19"/>
    <mergeCell ref="C20:Q20"/>
    <mergeCell ref="C21:Q21"/>
    <mergeCell ref="AC4:AD4"/>
    <mergeCell ref="I4:K4"/>
    <mergeCell ref="A17:B17"/>
    <mergeCell ref="R19:X19"/>
    <mergeCell ref="R20:X20"/>
    <mergeCell ref="AA4:AB4"/>
    <mergeCell ref="AA3:AD3"/>
  </mergeCells>
  <printOptions horizontalCentered="1" verticalCentered="1"/>
  <pageMargins left="0.23622047244094491" right="0.23622047244094491" top="0.19685039370078741" bottom="0.19685039370078741" header="0.31496062992125984" footer="0.31496062992125984"/>
  <pageSetup paperSize="9" scale="17" orientation="landscape" verticalDpi="300" r:id="rId1"/>
  <headerFooter>
    <oddFooter>&amp;R&amp;D&amp;Z&amp;F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5"/>
  <sheetViews>
    <sheetView tabSelected="1" workbookViewId="0">
      <selection activeCell="C5" sqref="C5"/>
    </sheetView>
  </sheetViews>
  <sheetFormatPr defaultRowHeight="20.25"/>
  <cols>
    <col min="1" max="1" width="7.375" style="280" customWidth="1"/>
    <col min="2" max="2" width="22" style="282" customWidth="1"/>
    <col min="3" max="3" width="32.5" style="282" customWidth="1"/>
    <col min="4" max="4" width="23.5" style="279" customWidth="1"/>
    <col min="5" max="5" width="11.125" style="283" customWidth="1"/>
    <col min="6" max="6" width="11.375" style="279" customWidth="1"/>
    <col min="7" max="7" width="17.125" style="286" customWidth="1"/>
    <col min="8" max="8" width="16.5" style="281" customWidth="1"/>
    <col min="9" max="9" width="13.125" style="284" customWidth="1"/>
    <col min="10" max="10" width="17.375" style="282" customWidth="1"/>
    <col min="11" max="11" width="14.5" style="282" customWidth="1"/>
    <col min="12" max="13" width="9" style="278"/>
    <col min="14" max="14" width="15.375" style="278" customWidth="1"/>
    <col min="15" max="15" width="14.25" style="278" customWidth="1"/>
    <col min="16" max="16384" width="9" style="278"/>
  </cols>
  <sheetData>
    <row r="1" spans="1:11" ht="14.45" customHeight="1">
      <c r="A1" s="393"/>
      <c r="B1" s="393"/>
      <c r="C1" s="392"/>
      <c r="D1" s="392"/>
      <c r="E1" s="392"/>
      <c r="F1" s="392"/>
      <c r="G1" s="392"/>
      <c r="H1" s="392"/>
      <c r="I1" s="394"/>
      <c r="J1" s="394"/>
      <c r="K1" s="295" t="s">
        <v>1609</v>
      </c>
    </row>
    <row r="2" spans="1:11" ht="40.5" customHeight="1">
      <c r="A2" s="389" t="s">
        <v>2873</v>
      </c>
      <c r="B2" s="389"/>
      <c r="C2" s="389"/>
      <c r="D2" s="389"/>
      <c r="E2" s="389"/>
      <c r="F2" s="389"/>
      <c r="G2" s="389"/>
      <c r="H2" s="389"/>
      <c r="I2" s="389"/>
      <c r="J2" s="389"/>
      <c r="K2" s="389"/>
    </row>
    <row r="3" spans="1:11" ht="79.5" customHeight="1">
      <c r="A3" s="291" t="s">
        <v>1608</v>
      </c>
      <c r="B3" s="292" t="s">
        <v>1610</v>
      </c>
      <c r="C3" s="292" t="s">
        <v>1617</v>
      </c>
      <c r="D3" s="292" t="s">
        <v>1611</v>
      </c>
      <c r="E3" s="293" t="s">
        <v>1612</v>
      </c>
      <c r="F3" s="294" t="s">
        <v>1613</v>
      </c>
      <c r="G3" s="390" t="s">
        <v>1614</v>
      </c>
      <c r="H3" s="391"/>
      <c r="I3" s="293" t="s">
        <v>1615</v>
      </c>
      <c r="J3" s="292" t="s">
        <v>1616</v>
      </c>
      <c r="K3" s="292" t="s">
        <v>2</v>
      </c>
    </row>
    <row r="4" spans="1:11" ht="16.5">
      <c r="A4" s="287">
        <v>1</v>
      </c>
      <c r="B4" s="288">
        <v>2</v>
      </c>
      <c r="C4" s="288">
        <v>3</v>
      </c>
      <c r="D4" s="288">
        <v>4</v>
      </c>
      <c r="E4" s="289">
        <v>5</v>
      </c>
      <c r="F4" s="288">
        <v>6</v>
      </c>
      <c r="G4" s="289">
        <v>8</v>
      </c>
      <c r="H4" s="289">
        <v>9</v>
      </c>
      <c r="I4" s="289">
        <v>10</v>
      </c>
      <c r="J4" s="290">
        <v>11</v>
      </c>
      <c r="K4" s="289">
        <v>12</v>
      </c>
    </row>
    <row r="5" spans="1:11" ht="94.5">
      <c r="A5" s="296">
        <v>1</v>
      </c>
      <c r="B5" s="285" t="s">
        <v>1618</v>
      </c>
      <c r="C5" s="285" t="s">
        <v>1908</v>
      </c>
      <c r="D5" s="285" t="s">
        <v>2271</v>
      </c>
      <c r="E5" s="297">
        <v>1</v>
      </c>
      <c r="F5" s="298" t="s">
        <v>5</v>
      </c>
      <c r="G5" s="299" t="s">
        <v>2482</v>
      </c>
      <c r="H5" s="300">
        <v>44930</v>
      </c>
      <c r="I5" s="300" t="s">
        <v>2852</v>
      </c>
      <c r="J5" s="299" t="s">
        <v>2854</v>
      </c>
      <c r="K5" s="301">
        <v>302363425</v>
      </c>
    </row>
    <row r="6" spans="1:11" ht="110.25">
      <c r="A6" s="296">
        <v>2</v>
      </c>
      <c r="B6" s="285" t="s">
        <v>1619</v>
      </c>
      <c r="C6" s="285" t="s">
        <v>1909</v>
      </c>
      <c r="D6" s="285" t="s">
        <v>2272</v>
      </c>
      <c r="E6" s="297">
        <v>2</v>
      </c>
      <c r="F6" s="298" t="s">
        <v>2480</v>
      </c>
      <c r="G6" s="299" t="s">
        <v>2483</v>
      </c>
      <c r="H6" s="300">
        <v>44930</v>
      </c>
      <c r="I6" s="300" t="s">
        <v>2852</v>
      </c>
      <c r="J6" s="299" t="s">
        <v>2855</v>
      </c>
      <c r="K6" s="301">
        <v>204566119</v>
      </c>
    </row>
    <row r="7" spans="1:11" ht="110.25">
      <c r="A7" s="296">
        <v>3</v>
      </c>
      <c r="B7" s="285" t="s">
        <v>1620</v>
      </c>
      <c r="C7" s="285" t="s">
        <v>1910</v>
      </c>
      <c r="D7" s="285" t="s">
        <v>2273</v>
      </c>
      <c r="E7" s="297">
        <v>1</v>
      </c>
      <c r="F7" s="298" t="s">
        <v>2480</v>
      </c>
      <c r="G7" s="299" t="s">
        <v>2484</v>
      </c>
      <c r="H7" s="300">
        <v>44930</v>
      </c>
      <c r="I7" s="300" t="s">
        <v>2852</v>
      </c>
      <c r="J7" s="299" t="s">
        <v>2856</v>
      </c>
      <c r="K7" s="301">
        <v>307960620</v>
      </c>
    </row>
    <row r="8" spans="1:11" ht="78.75">
      <c r="A8" s="296">
        <v>4</v>
      </c>
      <c r="B8" s="285" t="s">
        <v>1621</v>
      </c>
      <c r="C8" s="285" t="s">
        <v>1911</v>
      </c>
      <c r="D8" s="285" t="s">
        <v>2274</v>
      </c>
      <c r="E8" s="297">
        <v>2</v>
      </c>
      <c r="F8" s="298" t="s">
        <v>2480</v>
      </c>
      <c r="G8" s="299" t="s">
        <v>2485</v>
      </c>
      <c r="H8" s="300">
        <v>44930</v>
      </c>
      <c r="I8" s="300" t="s">
        <v>2852</v>
      </c>
      <c r="J8" s="299" t="s">
        <v>2857</v>
      </c>
      <c r="K8" s="301">
        <v>305703884</v>
      </c>
    </row>
    <row r="9" spans="1:11" ht="110.25">
      <c r="A9" s="296">
        <v>5</v>
      </c>
      <c r="B9" s="285" t="s">
        <v>1622</v>
      </c>
      <c r="C9" s="285" t="s">
        <v>1912</v>
      </c>
      <c r="D9" s="285" t="s">
        <v>2275</v>
      </c>
      <c r="E9" s="297">
        <v>1</v>
      </c>
      <c r="F9" s="298" t="s">
        <v>2480</v>
      </c>
      <c r="G9" s="299" t="s">
        <v>2486</v>
      </c>
      <c r="H9" s="300">
        <v>44930</v>
      </c>
      <c r="I9" s="300" t="s">
        <v>2852</v>
      </c>
      <c r="J9" s="299" t="s">
        <v>2858</v>
      </c>
      <c r="K9" s="301">
        <v>200837914</v>
      </c>
    </row>
    <row r="10" spans="1:11" ht="110.25">
      <c r="A10" s="296">
        <v>6</v>
      </c>
      <c r="B10" s="285" t="s">
        <v>1622</v>
      </c>
      <c r="C10" s="285" t="s">
        <v>1913</v>
      </c>
      <c r="D10" s="285" t="s">
        <v>2276</v>
      </c>
      <c r="E10" s="297">
        <v>1</v>
      </c>
      <c r="F10" s="298" t="s">
        <v>2480</v>
      </c>
      <c r="G10" s="299" t="s">
        <v>2487</v>
      </c>
      <c r="H10" s="300">
        <v>44930</v>
      </c>
      <c r="I10" s="300" t="s">
        <v>2852</v>
      </c>
      <c r="J10" s="299" t="s">
        <v>2858</v>
      </c>
      <c r="K10" s="301">
        <v>200837914</v>
      </c>
    </row>
    <row r="11" spans="1:11" ht="94.5">
      <c r="A11" s="296">
        <v>7</v>
      </c>
      <c r="B11" s="285" t="s">
        <v>1623</v>
      </c>
      <c r="C11" s="285" t="s">
        <v>1914</v>
      </c>
      <c r="D11" s="285" t="s">
        <v>2277</v>
      </c>
      <c r="E11" s="297">
        <v>2</v>
      </c>
      <c r="F11" s="298" t="s">
        <v>2481</v>
      </c>
      <c r="G11" s="299" t="s">
        <v>2488</v>
      </c>
      <c r="H11" s="300">
        <v>44930</v>
      </c>
      <c r="I11" s="300" t="s">
        <v>2852</v>
      </c>
      <c r="J11" s="299" t="s">
        <v>2859</v>
      </c>
      <c r="K11" s="301">
        <v>207245357</v>
      </c>
    </row>
    <row r="12" spans="1:11" ht="78.75">
      <c r="A12" s="296">
        <v>8</v>
      </c>
      <c r="B12" s="285" t="s">
        <v>1623</v>
      </c>
      <c r="C12" s="285" t="s">
        <v>1915</v>
      </c>
      <c r="D12" s="285" t="s">
        <v>2278</v>
      </c>
      <c r="E12" s="297">
        <v>2</v>
      </c>
      <c r="F12" s="298" t="s">
        <v>2481</v>
      </c>
      <c r="G12" s="299" t="s">
        <v>2489</v>
      </c>
      <c r="H12" s="300">
        <v>44930</v>
      </c>
      <c r="I12" s="300" t="s">
        <v>2852</v>
      </c>
      <c r="J12" s="299" t="s">
        <v>2859</v>
      </c>
      <c r="K12" s="301">
        <v>207245357</v>
      </c>
    </row>
    <row r="13" spans="1:11" ht="94.5">
      <c r="A13" s="296">
        <v>9</v>
      </c>
      <c r="B13" s="285" t="s">
        <v>1623</v>
      </c>
      <c r="C13" s="285" t="s">
        <v>1916</v>
      </c>
      <c r="D13" s="285" t="s">
        <v>2279</v>
      </c>
      <c r="E13" s="297">
        <v>2</v>
      </c>
      <c r="F13" s="298" t="s">
        <v>2481</v>
      </c>
      <c r="G13" s="299" t="s">
        <v>2490</v>
      </c>
      <c r="H13" s="300">
        <v>44930</v>
      </c>
      <c r="I13" s="300" t="s">
        <v>2852</v>
      </c>
      <c r="J13" s="299" t="s">
        <v>2859</v>
      </c>
      <c r="K13" s="301">
        <v>207245357</v>
      </c>
    </row>
    <row r="14" spans="1:11" ht="110.25">
      <c r="A14" s="296">
        <v>10</v>
      </c>
      <c r="B14" s="285" t="s">
        <v>1624</v>
      </c>
      <c r="C14" s="285" t="s">
        <v>1917</v>
      </c>
      <c r="D14" s="285" t="s">
        <v>2280</v>
      </c>
      <c r="E14" s="297">
        <v>2</v>
      </c>
      <c r="F14" s="298" t="s">
        <v>2481</v>
      </c>
      <c r="G14" s="299" t="s">
        <v>2491</v>
      </c>
      <c r="H14" s="300">
        <v>44930</v>
      </c>
      <c r="I14" s="300" t="s">
        <v>2853</v>
      </c>
      <c r="J14" s="299" t="s">
        <v>2860</v>
      </c>
      <c r="K14" s="301">
        <v>206887857</v>
      </c>
    </row>
    <row r="15" spans="1:11" ht="157.5">
      <c r="A15" s="296">
        <v>11</v>
      </c>
      <c r="B15" s="285" t="s">
        <v>1625</v>
      </c>
      <c r="C15" s="285" t="s">
        <v>1918</v>
      </c>
      <c r="D15" s="285" t="s">
        <v>2281</v>
      </c>
      <c r="E15" s="297">
        <v>1</v>
      </c>
      <c r="F15" s="298" t="s">
        <v>2480</v>
      </c>
      <c r="G15" s="299" t="s">
        <v>2492</v>
      </c>
      <c r="H15" s="300">
        <v>44930</v>
      </c>
      <c r="I15" s="300" t="s">
        <v>2852</v>
      </c>
      <c r="J15" s="299" t="s">
        <v>2860</v>
      </c>
      <c r="K15" s="301">
        <v>306358854</v>
      </c>
    </row>
    <row r="16" spans="1:11" ht="126">
      <c r="A16" s="296">
        <v>12</v>
      </c>
      <c r="B16" s="285" t="s">
        <v>1626</v>
      </c>
      <c r="C16" s="285" t="s">
        <v>1919</v>
      </c>
      <c r="D16" s="285" t="s">
        <v>2282</v>
      </c>
      <c r="E16" s="297">
        <v>2</v>
      </c>
      <c r="F16" s="298" t="s">
        <v>2480</v>
      </c>
      <c r="G16" s="299" t="s">
        <v>2493</v>
      </c>
      <c r="H16" s="300">
        <v>44931</v>
      </c>
      <c r="I16" s="300" t="s">
        <v>2853</v>
      </c>
      <c r="J16" s="299" t="s">
        <v>2861</v>
      </c>
      <c r="K16" s="301">
        <v>304311574</v>
      </c>
    </row>
    <row r="17" spans="1:11" ht="78.75">
      <c r="A17" s="296">
        <v>13</v>
      </c>
      <c r="B17" s="285" t="s">
        <v>1627</v>
      </c>
      <c r="C17" s="285" t="s">
        <v>1920</v>
      </c>
      <c r="D17" s="285" t="s">
        <v>2276</v>
      </c>
      <c r="E17" s="297">
        <v>2</v>
      </c>
      <c r="F17" s="298" t="s">
        <v>2480</v>
      </c>
      <c r="G17" s="299" t="s">
        <v>2494</v>
      </c>
      <c r="H17" s="300">
        <v>44931</v>
      </c>
      <c r="I17" s="300" t="s">
        <v>2852</v>
      </c>
      <c r="J17" s="299" t="s">
        <v>2862</v>
      </c>
      <c r="K17" s="301">
        <v>200837914</v>
      </c>
    </row>
    <row r="18" spans="1:11" ht="63">
      <c r="A18" s="296">
        <v>14</v>
      </c>
      <c r="B18" s="285" t="s">
        <v>1627</v>
      </c>
      <c r="C18" s="285" t="s">
        <v>1921</v>
      </c>
      <c r="D18" s="285" t="s">
        <v>2276</v>
      </c>
      <c r="E18" s="297">
        <v>1</v>
      </c>
      <c r="F18" s="298" t="s">
        <v>2480</v>
      </c>
      <c r="G18" s="299" t="s">
        <v>2495</v>
      </c>
      <c r="H18" s="300">
        <v>44931</v>
      </c>
      <c r="I18" s="300" t="s">
        <v>2852</v>
      </c>
      <c r="J18" s="299" t="s">
        <v>2862</v>
      </c>
      <c r="K18" s="301">
        <v>200837914</v>
      </c>
    </row>
    <row r="19" spans="1:11" ht="78.75">
      <c r="A19" s="296">
        <v>15</v>
      </c>
      <c r="B19" s="285" t="s">
        <v>1627</v>
      </c>
      <c r="C19" s="285" t="s">
        <v>1922</v>
      </c>
      <c r="D19" s="285" t="s">
        <v>2276</v>
      </c>
      <c r="E19" s="297">
        <v>1</v>
      </c>
      <c r="F19" s="298" t="s">
        <v>2480</v>
      </c>
      <c r="G19" s="299" t="s">
        <v>2496</v>
      </c>
      <c r="H19" s="300">
        <v>44931</v>
      </c>
      <c r="I19" s="300" t="s">
        <v>2852</v>
      </c>
      <c r="J19" s="299" t="s">
        <v>2862</v>
      </c>
      <c r="K19" s="301">
        <v>200837914</v>
      </c>
    </row>
    <row r="20" spans="1:11" ht="110.25">
      <c r="A20" s="296">
        <v>16</v>
      </c>
      <c r="B20" s="285" t="s">
        <v>1622</v>
      </c>
      <c r="C20" s="285" t="s">
        <v>1923</v>
      </c>
      <c r="D20" s="285" t="s">
        <v>2276</v>
      </c>
      <c r="E20" s="297">
        <v>1</v>
      </c>
      <c r="F20" s="298" t="s">
        <v>2480</v>
      </c>
      <c r="G20" s="299" t="s">
        <v>2497</v>
      </c>
      <c r="H20" s="300">
        <v>44931</v>
      </c>
      <c r="I20" s="300" t="s">
        <v>2852</v>
      </c>
      <c r="J20" s="299" t="s">
        <v>2858</v>
      </c>
      <c r="K20" s="301">
        <v>200837914</v>
      </c>
    </row>
    <row r="21" spans="1:11" ht="126">
      <c r="A21" s="296">
        <v>17</v>
      </c>
      <c r="B21" s="285" t="s">
        <v>1622</v>
      </c>
      <c r="C21" s="285" t="s">
        <v>1924</v>
      </c>
      <c r="D21" s="285" t="s">
        <v>2276</v>
      </c>
      <c r="E21" s="297">
        <v>1</v>
      </c>
      <c r="F21" s="298" t="s">
        <v>2480</v>
      </c>
      <c r="G21" s="299" t="s">
        <v>2498</v>
      </c>
      <c r="H21" s="300">
        <v>44931</v>
      </c>
      <c r="I21" s="300" t="s">
        <v>2852</v>
      </c>
      <c r="J21" s="299" t="s">
        <v>2858</v>
      </c>
      <c r="K21" s="301">
        <v>200837914</v>
      </c>
    </row>
    <row r="22" spans="1:11" ht="126">
      <c r="A22" s="296">
        <v>18</v>
      </c>
      <c r="B22" s="285" t="s">
        <v>1628</v>
      </c>
      <c r="C22" s="285" t="s">
        <v>1925</v>
      </c>
      <c r="D22" s="285" t="s">
        <v>2273</v>
      </c>
      <c r="E22" s="297">
        <v>1</v>
      </c>
      <c r="F22" s="298" t="s">
        <v>2481</v>
      </c>
      <c r="G22" s="299" t="s">
        <v>2499</v>
      </c>
      <c r="H22" s="300">
        <v>44931</v>
      </c>
      <c r="I22" s="300" t="s">
        <v>2852</v>
      </c>
      <c r="J22" s="299" t="s">
        <v>2856</v>
      </c>
      <c r="K22" s="301">
        <v>302985704</v>
      </c>
    </row>
    <row r="23" spans="1:11" ht="110.25">
      <c r="A23" s="296">
        <v>19</v>
      </c>
      <c r="B23" s="285" t="s">
        <v>1629</v>
      </c>
      <c r="C23" s="285" t="s">
        <v>1926</v>
      </c>
      <c r="D23" s="285" t="s">
        <v>2283</v>
      </c>
      <c r="E23" s="297">
        <v>2</v>
      </c>
      <c r="F23" s="298" t="s">
        <v>2480</v>
      </c>
      <c r="G23" s="299" t="s">
        <v>2500</v>
      </c>
      <c r="H23" s="300">
        <v>44931</v>
      </c>
      <c r="I23" s="300" t="s">
        <v>2852</v>
      </c>
      <c r="J23" s="299" t="s">
        <v>2863</v>
      </c>
      <c r="K23" s="301">
        <v>306856354</v>
      </c>
    </row>
    <row r="24" spans="1:11" ht="94.5">
      <c r="A24" s="296">
        <v>20</v>
      </c>
      <c r="B24" s="285" t="s">
        <v>1630</v>
      </c>
      <c r="C24" s="285" t="s">
        <v>1927</v>
      </c>
      <c r="D24" s="285" t="s">
        <v>2284</v>
      </c>
      <c r="E24" s="297">
        <v>2</v>
      </c>
      <c r="F24" s="298" t="s">
        <v>2481</v>
      </c>
      <c r="G24" s="299" t="s">
        <v>2501</v>
      </c>
      <c r="H24" s="300">
        <v>44931</v>
      </c>
      <c r="I24" s="300" t="s">
        <v>2852</v>
      </c>
      <c r="J24" s="299" t="s">
        <v>2863</v>
      </c>
      <c r="K24" s="301">
        <v>301444221</v>
      </c>
    </row>
    <row r="25" spans="1:11" ht="110.25">
      <c r="A25" s="296">
        <v>21</v>
      </c>
      <c r="B25" s="285" t="s">
        <v>1631</v>
      </c>
      <c r="C25" s="285" t="s">
        <v>1928</v>
      </c>
      <c r="D25" s="285" t="s">
        <v>2285</v>
      </c>
      <c r="E25" s="297">
        <v>2</v>
      </c>
      <c r="F25" s="298" t="s">
        <v>2480</v>
      </c>
      <c r="G25" s="299" t="s">
        <v>2502</v>
      </c>
      <c r="H25" s="300">
        <v>44931</v>
      </c>
      <c r="I25" s="300" t="s">
        <v>2852</v>
      </c>
      <c r="J25" s="299" t="s">
        <v>2864</v>
      </c>
      <c r="K25" s="301">
        <v>302215290</v>
      </c>
    </row>
    <row r="26" spans="1:11" ht="126">
      <c r="A26" s="296">
        <v>22</v>
      </c>
      <c r="B26" s="285" t="s">
        <v>1632</v>
      </c>
      <c r="C26" s="285" t="s">
        <v>1929</v>
      </c>
      <c r="D26" s="285" t="s">
        <v>2286</v>
      </c>
      <c r="E26" s="297">
        <v>2</v>
      </c>
      <c r="F26" s="298" t="s">
        <v>2480</v>
      </c>
      <c r="G26" s="299" t="s">
        <v>2503</v>
      </c>
      <c r="H26" s="300">
        <v>44931</v>
      </c>
      <c r="I26" s="300" t="s">
        <v>2852</v>
      </c>
      <c r="J26" s="299" t="s">
        <v>2857</v>
      </c>
      <c r="K26" s="301">
        <v>203554782</v>
      </c>
    </row>
    <row r="27" spans="1:11" ht="126">
      <c r="A27" s="296">
        <v>23</v>
      </c>
      <c r="B27" s="285" t="s">
        <v>1633</v>
      </c>
      <c r="C27" s="285" t="s">
        <v>1930</v>
      </c>
      <c r="D27" s="285" t="s">
        <v>2287</v>
      </c>
      <c r="E27" s="297">
        <v>1</v>
      </c>
      <c r="F27" s="298" t="s">
        <v>2480</v>
      </c>
      <c r="G27" s="299" t="s">
        <v>2504</v>
      </c>
      <c r="H27" s="300">
        <v>44932</v>
      </c>
      <c r="I27" s="300" t="s">
        <v>2853</v>
      </c>
      <c r="J27" s="299" t="s">
        <v>2860</v>
      </c>
      <c r="K27" s="301">
        <v>202080378</v>
      </c>
    </row>
    <row r="28" spans="1:11" ht="110.25">
      <c r="A28" s="296">
        <v>24</v>
      </c>
      <c r="B28" s="285" t="s">
        <v>1634</v>
      </c>
      <c r="C28" s="285" t="s">
        <v>1931</v>
      </c>
      <c r="D28" s="285" t="s">
        <v>2288</v>
      </c>
      <c r="E28" s="297">
        <v>2</v>
      </c>
      <c r="F28" s="298" t="s">
        <v>2480</v>
      </c>
      <c r="G28" s="299" t="s">
        <v>2505</v>
      </c>
      <c r="H28" s="300">
        <v>44932</v>
      </c>
      <c r="I28" s="300" t="s">
        <v>2852</v>
      </c>
      <c r="J28" s="299" t="s">
        <v>2865</v>
      </c>
      <c r="K28" s="301">
        <v>300452545</v>
      </c>
    </row>
    <row r="29" spans="1:11" ht="110.25">
      <c r="A29" s="296">
        <v>25</v>
      </c>
      <c r="B29" s="285" t="s">
        <v>1635</v>
      </c>
      <c r="C29" s="285" t="s">
        <v>1932</v>
      </c>
      <c r="D29" s="285" t="s">
        <v>2274</v>
      </c>
      <c r="E29" s="297">
        <v>2</v>
      </c>
      <c r="F29" s="298" t="s">
        <v>2481</v>
      </c>
      <c r="G29" s="299" t="s">
        <v>2506</v>
      </c>
      <c r="H29" s="300">
        <v>44932</v>
      </c>
      <c r="I29" s="300" t="s">
        <v>2852</v>
      </c>
      <c r="J29" s="299" t="s">
        <v>2866</v>
      </c>
      <c r="K29" s="301">
        <v>305872043</v>
      </c>
    </row>
    <row r="30" spans="1:11" ht="126">
      <c r="A30" s="296">
        <v>26</v>
      </c>
      <c r="B30" s="285" t="s">
        <v>1636</v>
      </c>
      <c r="C30" s="285" t="s">
        <v>1933</v>
      </c>
      <c r="D30" s="285" t="s">
        <v>2289</v>
      </c>
      <c r="E30" s="297">
        <v>1</v>
      </c>
      <c r="F30" s="298" t="s">
        <v>2480</v>
      </c>
      <c r="G30" s="299" t="s">
        <v>2507</v>
      </c>
      <c r="H30" s="300">
        <v>44932</v>
      </c>
      <c r="I30" s="300" t="s">
        <v>2852</v>
      </c>
      <c r="J30" s="299" t="s">
        <v>2858</v>
      </c>
      <c r="K30" s="301">
        <v>301908552</v>
      </c>
    </row>
    <row r="31" spans="1:11" ht="94.5">
      <c r="A31" s="296">
        <v>27</v>
      </c>
      <c r="B31" s="285" t="s">
        <v>1637</v>
      </c>
      <c r="C31" s="285" t="s">
        <v>1934</v>
      </c>
      <c r="D31" s="285" t="s">
        <v>2289</v>
      </c>
      <c r="E31" s="297">
        <v>2</v>
      </c>
      <c r="F31" s="298" t="s">
        <v>2481</v>
      </c>
      <c r="G31" s="299" t="s">
        <v>2508</v>
      </c>
      <c r="H31" s="300">
        <v>44932</v>
      </c>
      <c r="I31" s="300" t="s">
        <v>2852</v>
      </c>
      <c r="J31" s="299" t="s">
        <v>2863</v>
      </c>
      <c r="K31" s="301">
        <v>302803747</v>
      </c>
    </row>
    <row r="32" spans="1:11" ht="126">
      <c r="A32" s="296">
        <v>28</v>
      </c>
      <c r="B32" s="285" t="s">
        <v>1638</v>
      </c>
      <c r="C32" s="285" t="s">
        <v>1935</v>
      </c>
      <c r="D32" s="285" t="s">
        <v>2290</v>
      </c>
      <c r="E32" s="297">
        <v>1</v>
      </c>
      <c r="F32" s="298" t="s">
        <v>2480</v>
      </c>
      <c r="G32" s="299" t="s">
        <v>2509</v>
      </c>
      <c r="H32" s="300">
        <v>44932</v>
      </c>
      <c r="I32" s="300" t="s">
        <v>2852</v>
      </c>
      <c r="J32" s="299" t="s">
        <v>2867</v>
      </c>
      <c r="K32" s="301">
        <v>305666630</v>
      </c>
    </row>
    <row r="33" spans="1:11" ht="110.25">
      <c r="A33" s="296">
        <v>29</v>
      </c>
      <c r="B33" s="285" t="s">
        <v>1638</v>
      </c>
      <c r="C33" s="285" t="s">
        <v>1936</v>
      </c>
      <c r="D33" s="285" t="s">
        <v>2291</v>
      </c>
      <c r="E33" s="297">
        <v>1</v>
      </c>
      <c r="F33" s="298" t="s">
        <v>2480</v>
      </c>
      <c r="G33" s="299" t="s">
        <v>2510</v>
      </c>
      <c r="H33" s="300">
        <v>44932</v>
      </c>
      <c r="I33" s="300" t="s">
        <v>2852</v>
      </c>
      <c r="J33" s="299" t="s">
        <v>2859</v>
      </c>
      <c r="K33" s="301">
        <v>305666630</v>
      </c>
    </row>
    <row r="34" spans="1:11" ht="126">
      <c r="A34" s="296">
        <v>30</v>
      </c>
      <c r="B34" s="285" t="s">
        <v>1639</v>
      </c>
      <c r="C34" s="285" t="s">
        <v>1937</v>
      </c>
      <c r="D34" s="285" t="s">
        <v>2291</v>
      </c>
      <c r="E34" s="297">
        <v>1</v>
      </c>
      <c r="F34" s="298" t="s">
        <v>2480</v>
      </c>
      <c r="G34" s="299" t="s">
        <v>2511</v>
      </c>
      <c r="H34" s="300">
        <v>44932</v>
      </c>
      <c r="I34" s="300" t="s">
        <v>2852</v>
      </c>
      <c r="J34" s="299" t="s">
        <v>2859</v>
      </c>
      <c r="K34" s="301">
        <v>305666630</v>
      </c>
    </row>
    <row r="35" spans="1:11" ht="126">
      <c r="A35" s="296">
        <v>31</v>
      </c>
      <c r="B35" s="285" t="s">
        <v>1640</v>
      </c>
      <c r="C35" s="285" t="s">
        <v>1938</v>
      </c>
      <c r="D35" s="285" t="s">
        <v>2292</v>
      </c>
      <c r="E35" s="297">
        <v>1</v>
      </c>
      <c r="F35" s="298" t="s">
        <v>2480</v>
      </c>
      <c r="G35" s="299" t="s">
        <v>2512</v>
      </c>
      <c r="H35" s="300">
        <v>44932</v>
      </c>
      <c r="I35" s="300" t="s">
        <v>2852</v>
      </c>
      <c r="J35" s="299" t="s">
        <v>2859</v>
      </c>
      <c r="K35" s="301">
        <v>308743271</v>
      </c>
    </row>
    <row r="36" spans="1:11" ht="126">
      <c r="A36" s="296">
        <v>32</v>
      </c>
      <c r="B36" s="285" t="s">
        <v>1641</v>
      </c>
      <c r="C36" s="285" t="s">
        <v>1939</v>
      </c>
      <c r="D36" s="285" t="s">
        <v>2293</v>
      </c>
      <c r="E36" s="297">
        <v>1</v>
      </c>
      <c r="F36" s="298" t="s">
        <v>2480</v>
      </c>
      <c r="G36" s="299" t="s">
        <v>2513</v>
      </c>
      <c r="H36" s="300">
        <v>44932</v>
      </c>
      <c r="I36" s="300" t="s">
        <v>2852</v>
      </c>
      <c r="J36" s="299" t="s">
        <v>2859</v>
      </c>
      <c r="K36" s="301">
        <v>308743271</v>
      </c>
    </row>
    <row r="37" spans="1:11" ht="141.75">
      <c r="A37" s="296">
        <v>33</v>
      </c>
      <c r="B37" s="285" t="s">
        <v>1642</v>
      </c>
      <c r="C37" s="285" t="s">
        <v>1940</v>
      </c>
      <c r="D37" s="285" t="s">
        <v>2294</v>
      </c>
      <c r="E37" s="297">
        <v>2</v>
      </c>
      <c r="F37" s="298" t="s">
        <v>2480</v>
      </c>
      <c r="G37" s="299" t="s">
        <v>2514</v>
      </c>
      <c r="H37" s="300">
        <v>44932</v>
      </c>
      <c r="I37" s="300" t="s">
        <v>2852</v>
      </c>
      <c r="J37" s="299" t="s">
        <v>2854</v>
      </c>
      <c r="K37" s="301">
        <v>304974558</v>
      </c>
    </row>
    <row r="38" spans="1:11" ht="189">
      <c r="A38" s="296">
        <v>34</v>
      </c>
      <c r="B38" s="285" t="s">
        <v>1643</v>
      </c>
      <c r="C38" s="285" t="s">
        <v>1941</v>
      </c>
      <c r="D38" s="285" t="s">
        <v>2295</v>
      </c>
      <c r="E38" s="297">
        <v>1</v>
      </c>
      <c r="F38" s="298" t="s">
        <v>0</v>
      </c>
      <c r="G38" s="299" t="s">
        <v>2515</v>
      </c>
      <c r="H38" s="300">
        <v>44932</v>
      </c>
      <c r="I38" s="300" t="s">
        <v>2852</v>
      </c>
      <c r="J38" s="299" t="s">
        <v>2854</v>
      </c>
      <c r="K38" s="301">
        <v>200837914</v>
      </c>
    </row>
    <row r="39" spans="1:11" ht="110.25">
      <c r="A39" s="296">
        <v>35</v>
      </c>
      <c r="B39" s="285" t="s">
        <v>1644</v>
      </c>
      <c r="C39" s="285" t="s">
        <v>1942</v>
      </c>
      <c r="D39" s="285" t="s">
        <v>2280</v>
      </c>
      <c r="E39" s="297">
        <v>1</v>
      </c>
      <c r="F39" s="298" t="s">
        <v>2480</v>
      </c>
      <c r="G39" s="299" t="s">
        <v>2516</v>
      </c>
      <c r="H39" s="300">
        <v>44932</v>
      </c>
      <c r="I39" s="300" t="s">
        <v>2852</v>
      </c>
      <c r="J39" s="299" t="s">
        <v>2859</v>
      </c>
      <c r="K39" s="301">
        <v>200837914</v>
      </c>
    </row>
    <row r="40" spans="1:11" ht="94.5">
      <c r="A40" s="296">
        <v>36</v>
      </c>
      <c r="B40" s="285" t="s">
        <v>1645</v>
      </c>
      <c r="C40" s="285" t="s">
        <v>1943</v>
      </c>
      <c r="D40" s="285" t="s">
        <v>2296</v>
      </c>
      <c r="E40" s="297">
        <v>1</v>
      </c>
      <c r="F40" s="298" t="s">
        <v>2481</v>
      </c>
      <c r="G40" s="299" t="s">
        <v>2517</v>
      </c>
      <c r="H40" s="300">
        <v>44932</v>
      </c>
      <c r="I40" s="300" t="s">
        <v>2852</v>
      </c>
      <c r="J40" s="299" t="s">
        <v>2860</v>
      </c>
      <c r="K40" s="301">
        <v>309389600</v>
      </c>
    </row>
    <row r="41" spans="1:11" ht="126">
      <c r="A41" s="296">
        <v>37</v>
      </c>
      <c r="B41" s="285" t="s">
        <v>1646</v>
      </c>
      <c r="C41" s="285" t="s">
        <v>1944</v>
      </c>
      <c r="D41" s="285" t="s">
        <v>2297</v>
      </c>
      <c r="E41" s="297">
        <v>1</v>
      </c>
      <c r="F41" s="298" t="s">
        <v>2480</v>
      </c>
      <c r="G41" s="299" t="s">
        <v>2518</v>
      </c>
      <c r="H41" s="300">
        <v>44932</v>
      </c>
      <c r="I41" s="300" t="s">
        <v>2852</v>
      </c>
      <c r="J41" s="299" t="s">
        <v>2868</v>
      </c>
      <c r="K41" s="301">
        <v>306190924</v>
      </c>
    </row>
    <row r="42" spans="1:11" ht="110.25">
      <c r="A42" s="296">
        <v>38</v>
      </c>
      <c r="B42" s="285" t="s">
        <v>1647</v>
      </c>
      <c r="C42" s="285" t="s">
        <v>1945</v>
      </c>
      <c r="D42" s="285" t="s">
        <v>2298</v>
      </c>
      <c r="E42" s="297">
        <v>1</v>
      </c>
      <c r="F42" s="298" t="s">
        <v>2480</v>
      </c>
      <c r="G42" s="299" t="s">
        <v>2519</v>
      </c>
      <c r="H42" s="300">
        <v>44932</v>
      </c>
      <c r="I42" s="300" t="s">
        <v>2853</v>
      </c>
      <c r="J42" s="299" t="s">
        <v>2868</v>
      </c>
      <c r="K42" s="301">
        <v>305110563</v>
      </c>
    </row>
    <row r="43" spans="1:11" ht="204.75">
      <c r="A43" s="296">
        <v>39</v>
      </c>
      <c r="B43" s="285" t="s">
        <v>1648</v>
      </c>
      <c r="C43" s="285" t="s">
        <v>1946</v>
      </c>
      <c r="D43" s="285" t="s">
        <v>2299</v>
      </c>
      <c r="E43" s="297">
        <v>1</v>
      </c>
      <c r="F43" s="298" t="s">
        <v>2480</v>
      </c>
      <c r="G43" s="299" t="s">
        <v>2520</v>
      </c>
      <c r="H43" s="300">
        <v>44932</v>
      </c>
      <c r="I43" s="300" t="s">
        <v>2853</v>
      </c>
      <c r="J43" s="299" t="s">
        <v>2860</v>
      </c>
      <c r="K43" s="301">
        <v>202328794</v>
      </c>
    </row>
    <row r="44" spans="1:11" ht="141.75">
      <c r="A44" s="296">
        <v>40</v>
      </c>
      <c r="B44" s="285" t="s">
        <v>1649</v>
      </c>
      <c r="C44" s="285" t="s">
        <v>1947</v>
      </c>
      <c r="D44" s="285" t="s">
        <v>2300</v>
      </c>
      <c r="E44" s="297">
        <v>1</v>
      </c>
      <c r="F44" s="298" t="s">
        <v>2480</v>
      </c>
      <c r="G44" s="299" t="s">
        <v>2521</v>
      </c>
      <c r="H44" s="300">
        <v>44932</v>
      </c>
      <c r="I44" s="300" t="s">
        <v>2852</v>
      </c>
      <c r="J44" s="299" t="s">
        <v>2868</v>
      </c>
      <c r="K44" s="301">
        <v>201204514</v>
      </c>
    </row>
    <row r="45" spans="1:11" ht="141.75">
      <c r="A45" s="296">
        <v>41</v>
      </c>
      <c r="B45" s="285" t="s">
        <v>1649</v>
      </c>
      <c r="C45" s="285" t="s">
        <v>1948</v>
      </c>
      <c r="D45" s="285" t="s">
        <v>2300</v>
      </c>
      <c r="E45" s="297">
        <v>1</v>
      </c>
      <c r="F45" s="298" t="s">
        <v>2480</v>
      </c>
      <c r="G45" s="299" t="s">
        <v>2522</v>
      </c>
      <c r="H45" s="300">
        <v>44932</v>
      </c>
      <c r="I45" s="300" t="s">
        <v>2852</v>
      </c>
      <c r="J45" s="299" t="s">
        <v>2868</v>
      </c>
      <c r="K45" s="301">
        <v>201204514</v>
      </c>
    </row>
    <row r="46" spans="1:11" ht="141.75">
      <c r="A46" s="296">
        <v>42</v>
      </c>
      <c r="B46" s="285" t="s">
        <v>1650</v>
      </c>
      <c r="C46" s="285" t="s">
        <v>1949</v>
      </c>
      <c r="D46" s="285" t="s">
        <v>2301</v>
      </c>
      <c r="E46" s="297">
        <v>1</v>
      </c>
      <c r="F46" s="298" t="s">
        <v>2481</v>
      </c>
      <c r="G46" s="299" t="s">
        <v>2523</v>
      </c>
      <c r="H46" s="300">
        <v>44932</v>
      </c>
      <c r="I46" s="300" t="s">
        <v>2853</v>
      </c>
      <c r="J46" s="299" t="s">
        <v>2868</v>
      </c>
      <c r="K46" s="301">
        <v>206996319</v>
      </c>
    </row>
    <row r="47" spans="1:11" ht="110.25">
      <c r="A47" s="296">
        <v>43</v>
      </c>
      <c r="B47" s="285" t="s">
        <v>1651</v>
      </c>
      <c r="C47" s="285" t="s">
        <v>1950</v>
      </c>
      <c r="D47" s="285" t="s">
        <v>2302</v>
      </c>
      <c r="E47" s="297">
        <v>2</v>
      </c>
      <c r="F47" s="298" t="s">
        <v>2480</v>
      </c>
      <c r="G47" s="299" t="s">
        <v>2524</v>
      </c>
      <c r="H47" s="300">
        <v>44932</v>
      </c>
      <c r="I47" s="300" t="s">
        <v>2853</v>
      </c>
      <c r="J47" s="299" t="s">
        <v>2869</v>
      </c>
      <c r="K47" s="301">
        <v>302866922</v>
      </c>
    </row>
    <row r="48" spans="1:11" ht="94.5">
      <c r="A48" s="296">
        <v>44</v>
      </c>
      <c r="B48" s="285" t="s">
        <v>1652</v>
      </c>
      <c r="C48" s="285" t="s">
        <v>1951</v>
      </c>
      <c r="D48" s="285" t="s">
        <v>2303</v>
      </c>
      <c r="E48" s="297">
        <v>2</v>
      </c>
      <c r="F48" s="298" t="s">
        <v>2480</v>
      </c>
      <c r="G48" s="299" t="s">
        <v>2515</v>
      </c>
      <c r="H48" s="300">
        <v>44932</v>
      </c>
      <c r="I48" s="300" t="s">
        <v>2852</v>
      </c>
      <c r="J48" s="299" t="s">
        <v>2865</v>
      </c>
      <c r="K48" s="301">
        <v>308640607</v>
      </c>
    </row>
    <row r="49" spans="1:11" ht="141.75">
      <c r="A49" s="296">
        <v>45</v>
      </c>
      <c r="B49" s="285" t="s">
        <v>1653</v>
      </c>
      <c r="C49" s="285" t="s">
        <v>1952</v>
      </c>
      <c r="D49" s="285" t="s">
        <v>2304</v>
      </c>
      <c r="E49" s="297">
        <v>2</v>
      </c>
      <c r="F49" s="298" t="s">
        <v>2480</v>
      </c>
      <c r="G49" s="299" t="s">
        <v>2525</v>
      </c>
      <c r="H49" s="300">
        <v>44932</v>
      </c>
      <c r="I49" s="300" t="s">
        <v>2853</v>
      </c>
      <c r="J49" s="299" t="s">
        <v>2861</v>
      </c>
      <c r="K49" s="301">
        <v>307213719</v>
      </c>
    </row>
    <row r="50" spans="1:11" ht="204.75">
      <c r="A50" s="296">
        <v>46</v>
      </c>
      <c r="B50" s="285" t="s">
        <v>1654</v>
      </c>
      <c r="C50" s="285" t="s">
        <v>1953</v>
      </c>
      <c r="D50" s="285" t="s">
        <v>2305</v>
      </c>
      <c r="E50" s="297">
        <v>1</v>
      </c>
      <c r="F50" s="298" t="s">
        <v>2480</v>
      </c>
      <c r="G50" s="299" t="s">
        <v>2526</v>
      </c>
      <c r="H50" s="300">
        <v>44932</v>
      </c>
      <c r="I50" s="300" t="s">
        <v>2852</v>
      </c>
      <c r="J50" s="299" t="s">
        <v>2868</v>
      </c>
      <c r="K50" s="301">
        <v>301409191</v>
      </c>
    </row>
    <row r="51" spans="1:11" ht="141.75">
      <c r="A51" s="296">
        <v>47</v>
      </c>
      <c r="B51" s="285" t="s">
        <v>1655</v>
      </c>
      <c r="C51" s="285" t="s">
        <v>1954</v>
      </c>
      <c r="D51" s="285" t="s">
        <v>2306</v>
      </c>
      <c r="E51" s="297">
        <v>1</v>
      </c>
      <c r="F51" s="298" t="s">
        <v>2480</v>
      </c>
      <c r="G51" s="299" t="s">
        <v>2527</v>
      </c>
      <c r="H51" s="300">
        <v>44935</v>
      </c>
      <c r="I51" s="300" t="s">
        <v>2852</v>
      </c>
      <c r="J51" s="299" t="s">
        <v>2856</v>
      </c>
      <c r="K51" s="301">
        <v>207341143</v>
      </c>
    </row>
    <row r="52" spans="1:11" ht="110.25">
      <c r="A52" s="296">
        <v>48</v>
      </c>
      <c r="B52" s="285" t="s">
        <v>1656</v>
      </c>
      <c r="C52" s="285" t="s">
        <v>1955</v>
      </c>
      <c r="D52" s="285" t="s">
        <v>2307</v>
      </c>
      <c r="E52" s="297">
        <v>2</v>
      </c>
      <c r="F52" s="298" t="s">
        <v>2480</v>
      </c>
      <c r="G52" s="299" t="s">
        <v>2528</v>
      </c>
      <c r="H52" s="300">
        <v>44935</v>
      </c>
      <c r="I52" s="300" t="s">
        <v>2852</v>
      </c>
      <c r="J52" s="299" t="s">
        <v>2857</v>
      </c>
      <c r="K52" s="301">
        <v>302803747</v>
      </c>
    </row>
    <row r="53" spans="1:11" ht="110.25">
      <c r="A53" s="296">
        <v>49</v>
      </c>
      <c r="B53" s="285" t="s">
        <v>1657</v>
      </c>
      <c r="C53" s="285" t="s">
        <v>1956</v>
      </c>
      <c r="D53" s="285" t="s">
        <v>2308</v>
      </c>
      <c r="E53" s="297">
        <v>1</v>
      </c>
      <c r="F53" s="298" t="s">
        <v>2480</v>
      </c>
      <c r="G53" s="299" t="s">
        <v>2529</v>
      </c>
      <c r="H53" s="300">
        <v>44935</v>
      </c>
      <c r="I53" s="300" t="s">
        <v>2853</v>
      </c>
      <c r="J53" s="299" t="s">
        <v>2862</v>
      </c>
      <c r="K53" s="301">
        <v>201940755</v>
      </c>
    </row>
    <row r="54" spans="1:11" ht="126">
      <c r="A54" s="296">
        <v>50</v>
      </c>
      <c r="B54" s="285" t="s">
        <v>1658</v>
      </c>
      <c r="C54" s="285" t="s">
        <v>1957</v>
      </c>
      <c r="D54" s="285" t="s">
        <v>2309</v>
      </c>
      <c r="E54" s="297">
        <v>1</v>
      </c>
      <c r="F54" s="298" t="s">
        <v>2480</v>
      </c>
      <c r="G54" s="299" t="s">
        <v>2530</v>
      </c>
      <c r="H54" s="300">
        <v>44935</v>
      </c>
      <c r="I54" s="300" t="s">
        <v>2852</v>
      </c>
      <c r="J54" s="299" t="s">
        <v>2858</v>
      </c>
      <c r="K54" s="301">
        <v>305666630</v>
      </c>
    </row>
    <row r="55" spans="1:11" ht="126">
      <c r="A55" s="296">
        <v>51</v>
      </c>
      <c r="B55" s="285" t="s">
        <v>1659</v>
      </c>
      <c r="C55" s="285" t="s">
        <v>1958</v>
      </c>
      <c r="D55" s="285" t="s">
        <v>2310</v>
      </c>
      <c r="E55" s="297">
        <v>1</v>
      </c>
      <c r="F55" s="298" t="s">
        <v>2480</v>
      </c>
      <c r="G55" s="299" t="s">
        <v>2531</v>
      </c>
      <c r="H55" s="300">
        <v>44935</v>
      </c>
      <c r="I55" s="300" t="s">
        <v>2852</v>
      </c>
      <c r="J55" s="299" t="s">
        <v>2858</v>
      </c>
      <c r="K55" s="301">
        <v>305666630</v>
      </c>
    </row>
    <row r="56" spans="1:11" ht="126">
      <c r="A56" s="296">
        <v>52</v>
      </c>
      <c r="B56" s="285" t="s">
        <v>1660</v>
      </c>
      <c r="C56" s="285" t="s">
        <v>1959</v>
      </c>
      <c r="D56" s="285" t="s">
        <v>2311</v>
      </c>
      <c r="E56" s="297">
        <v>2</v>
      </c>
      <c r="F56" s="298" t="s">
        <v>2480</v>
      </c>
      <c r="G56" s="299" t="s">
        <v>2532</v>
      </c>
      <c r="H56" s="300">
        <v>44935</v>
      </c>
      <c r="I56" s="300" t="s">
        <v>2852</v>
      </c>
      <c r="J56" s="299" t="s">
        <v>2864</v>
      </c>
      <c r="K56" s="301">
        <v>305645689</v>
      </c>
    </row>
    <row r="57" spans="1:11" ht="94.5">
      <c r="A57" s="296">
        <v>53</v>
      </c>
      <c r="B57" s="285" t="s">
        <v>1661</v>
      </c>
      <c r="C57" s="285" t="s">
        <v>1960</v>
      </c>
      <c r="D57" s="285" t="s">
        <v>2312</v>
      </c>
      <c r="E57" s="297">
        <v>2</v>
      </c>
      <c r="F57" s="298" t="s">
        <v>2480</v>
      </c>
      <c r="G57" s="299" t="s">
        <v>2533</v>
      </c>
      <c r="H57" s="300">
        <v>44935</v>
      </c>
      <c r="I57" s="300" t="s">
        <v>2852</v>
      </c>
      <c r="J57" s="299" t="s">
        <v>2864</v>
      </c>
      <c r="K57" s="301">
        <v>306489240</v>
      </c>
    </row>
    <row r="58" spans="1:11" ht="126">
      <c r="A58" s="296">
        <v>54</v>
      </c>
      <c r="B58" s="285" t="s">
        <v>1662</v>
      </c>
      <c r="C58" s="285" t="s">
        <v>1961</v>
      </c>
      <c r="D58" s="285" t="s">
        <v>1662</v>
      </c>
      <c r="E58" s="297">
        <v>2</v>
      </c>
      <c r="F58" s="298" t="s">
        <v>2480</v>
      </c>
      <c r="G58" s="299" t="s">
        <v>2534</v>
      </c>
      <c r="H58" s="300">
        <v>44935</v>
      </c>
      <c r="I58" s="300" t="s">
        <v>2852</v>
      </c>
      <c r="J58" s="299" t="s">
        <v>2862</v>
      </c>
      <c r="K58" s="301">
        <v>305862332</v>
      </c>
    </row>
    <row r="59" spans="1:11" ht="157.5">
      <c r="A59" s="296">
        <v>55</v>
      </c>
      <c r="B59" s="285" t="s">
        <v>1663</v>
      </c>
      <c r="C59" s="285" t="s">
        <v>1962</v>
      </c>
      <c r="D59" s="285" t="s">
        <v>2313</v>
      </c>
      <c r="E59" s="297">
        <v>1</v>
      </c>
      <c r="F59" s="298" t="s">
        <v>2480</v>
      </c>
      <c r="G59" s="299" t="s">
        <v>2535</v>
      </c>
      <c r="H59" s="300">
        <v>44935</v>
      </c>
      <c r="I59" s="300" t="s">
        <v>2852</v>
      </c>
      <c r="J59" s="299" t="s">
        <v>2862</v>
      </c>
      <c r="K59" s="301">
        <v>308743271</v>
      </c>
    </row>
    <row r="60" spans="1:11" ht="173.25">
      <c r="A60" s="296">
        <v>56</v>
      </c>
      <c r="B60" s="285" t="s">
        <v>1664</v>
      </c>
      <c r="C60" s="285" t="s">
        <v>1963</v>
      </c>
      <c r="D60" s="285" t="s">
        <v>2314</v>
      </c>
      <c r="E60" s="297">
        <v>2</v>
      </c>
      <c r="F60" s="298" t="s">
        <v>2480</v>
      </c>
      <c r="G60" s="299" t="s">
        <v>2536</v>
      </c>
      <c r="H60" s="300">
        <v>44935</v>
      </c>
      <c r="I60" s="300" t="s">
        <v>2853</v>
      </c>
      <c r="J60" s="299" t="s">
        <v>2869</v>
      </c>
      <c r="K60" s="301">
        <v>612299174</v>
      </c>
    </row>
    <row r="61" spans="1:11" ht="126">
      <c r="A61" s="296">
        <v>57</v>
      </c>
      <c r="B61" s="285" t="s">
        <v>1665</v>
      </c>
      <c r="C61" s="285" t="s">
        <v>1964</v>
      </c>
      <c r="D61" s="285" t="s">
        <v>2315</v>
      </c>
      <c r="E61" s="297">
        <v>2</v>
      </c>
      <c r="F61" s="298" t="s">
        <v>2480</v>
      </c>
      <c r="G61" s="299" t="s">
        <v>2537</v>
      </c>
      <c r="H61" s="300">
        <v>44935</v>
      </c>
      <c r="I61" s="300" t="s">
        <v>2853</v>
      </c>
      <c r="J61" s="299" t="s">
        <v>2855</v>
      </c>
      <c r="K61" s="301">
        <v>308714189</v>
      </c>
    </row>
    <row r="62" spans="1:11" ht="110.25">
      <c r="A62" s="296">
        <v>58</v>
      </c>
      <c r="B62" s="285" t="s">
        <v>1666</v>
      </c>
      <c r="C62" s="285" t="s">
        <v>1965</v>
      </c>
      <c r="D62" s="285" t="s">
        <v>2316</v>
      </c>
      <c r="E62" s="297">
        <v>1</v>
      </c>
      <c r="F62" s="298" t="s">
        <v>2480</v>
      </c>
      <c r="G62" s="299" t="s">
        <v>2538</v>
      </c>
      <c r="H62" s="300">
        <v>44936</v>
      </c>
      <c r="I62" s="300" t="s">
        <v>2852</v>
      </c>
      <c r="J62" s="299" t="s">
        <v>2855</v>
      </c>
      <c r="K62" s="301">
        <v>307730431</v>
      </c>
    </row>
    <row r="63" spans="1:11" ht="126">
      <c r="A63" s="296">
        <v>59</v>
      </c>
      <c r="B63" s="285" t="s">
        <v>1667</v>
      </c>
      <c r="C63" s="285" t="s">
        <v>1966</v>
      </c>
      <c r="D63" s="285" t="s">
        <v>2317</v>
      </c>
      <c r="E63" s="297">
        <v>2</v>
      </c>
      <c r="F63" s="298" t="s">
        <v>2480</v>
      </c>
      <c r="G63" s="299" t="s">
        <v>2539</v>
      </c>
      <c r="H63" s="300">
        <v>44936</v>
      </c>
      <c r="I63" s="300" t="s">
        <v>2852</v>
      </c>
      <c r="J63" s="299" t="s">
        <v>2858</v>
      </c>
      <c r="K63" s="301">
        <v>305781125</v>
      </c>
    </row>
    <row r="64" spans="1:11" ht="78.75">
      <c r="A64" s="296">
        <v>60</v>
      </c>
      <c r="B64" s="285" t="s">
        <v>1668</v>
      </c>
      <c r="C64" s="285" t="s">
        <v>1967</v>
      </c>
      <c r="D64" s="285" t="s">
        <v>2318</v>
      </c>
      <c r="E64" s="297">
        <v>2</v>
      </c>
      <c r="F64" s="298" t="s">
        <v>2480</v>
      </c>
      <c r="G64" s="299" t="s">
        <v>2540</v>
      </c>
      <c r="H64" s="300">
        <v>44936</v>
      </c>
      <c r="I64" s="300" t="s">
        <v>2852</v>
      </c>
      <c r="J64" s="299" t="s">
        <v>2862</v>
      </c>
      <c r="K64" s="301">
        <v>307767266</v>
      </c>
    </row>
    <row r="65" spans="1:11" ht="141.75">
      <c r="A65" s="296">
        <v>61</v>
      </c>
      <c r="B65" s="285" t="s">
        <v>1669</v>
      </c>
      <c r="C65" s="285" t="s">
        <v>1968</v>
      </c>
      <c r="D65" s="285" t="s">
        <v>2319</v>
      </c>
      <c r="E65" s="297">
        <v>2</v>
      </c>
      <c r="F65" s="298" t="s">
        <v>2480</v>
      </c>
      <c r="G65" s="299" t="s">
        <v>2541</v>
      </c>
      <c r="H65" s="300">
        <v>44936</v>
      </c>
      <c r="I65" s="300" t="s">
        <v>2853</v>
      </c>
      <c r="J65" s="299" t="s">
        <v>2866</v>
      </c>
      <c r="K65" s="301">
        <v>304974122</v>
      </c>
    </row>
    <row r="66" spans="1:11" ht="126">
      <c r="A66" s="296">
        <v>62</v>
      </c>
      <c r="B66" s="285" t="s">
        <v>1670</v>
      </c>
      <c r="C66" s="285" t="s">
        <v>1969</v>
      </c>
      <c r="D66" s="285" t="s">
        <v>2320</v>
      </c>
      <c r="E66" s="297">
        <v>2</v>
      </c>
      <c r="F66" s="298" t="s">
        <v>2480</v>
      </c>
      <c r="G66" s="299" t="s">
        <v>2542</v>
      </c>
      <c r="H66" s="300">
        <v>44936</v>
      </c>
      <c r="I66" s="300" t="s">
        <v>2852</v>
      </c>
      <c r="J66" s="299" t="s">
        <v>2857</v>
      </c>
      <c r="K66" s="301">
        <v>300652755</v>
      </c>
    </row>
    <row r="67" spans="1:11" ht="110.25">
      <c r="A67" s="296">
        <v>63</v>
      </c>
      <c r="B67" s="285" t="s">
        <v>1671</v>
      </c>
      <c r="C67" s="285" t="s">
        <v>1970</v>
      </c>
      <c r="D67" s="285" t="s">
        <v>2321</v>
      </c>
      <c r="E67" s="297">
        <v>1</v>
      </c>
      <c r="F67" s="298" t="s">
        <v>2480</v>
      </c>
      <c r="G67" s="299" t="s">
        <v>2543</v>
      </c>
      <c r="H67" s="300">
        <v>44936</v>
      </c>
      <c r="I67" s="300" t="s">
        <v>2853</v>
      </c>
      <c r="J67" s="299" t="s">
        <v>2864</v>
      </c>
      <c r="K67" s="301">
        <v>308743271</v>
      </c>
    </row>
    <row r="68" spans="1:11" ht="126">
      <c r="A68" s="296">
        <v>64</v>
      </c>
      <c r="B68" s="285" t="s">
        <v>1672</v>
      </c>
      <c r="C68" s="285" t="s">
        <v>1971</v>
      </c>
      <c r="D68" s="285" t="s">
        <v>2292</v>
      </c>
      <c r="E68" s="297">
        <v>2</v>
      </c>
      <c r="F68" s="298" t="s">
        <v>2480</v>
      </c>
      <c r="G68" s="299" t="s">
        <v>2544</v>
      </c>
      <c r="H68" s="300">
        <v>44936</v>
      </c>
      <c r="I68" s="300" t="s">
        <v>2852</v>
      </c>
      <c r="J68" s="299" t="s">
        <v>2864</v>
      </c>
      <c r="K68" s="301">
        <v>303942280</v>
      </c>
    </row>
    <row r="69" spans="1:11" ht="126">
      <c r="A69" s="296">
        <v>65</v>
      </c>
      <c r="B69" s="285" t="s">
        <v>1673</v>
      </c>
      <c r="C69" s="285" t="s">
        <v>1972</v>
      </c>
      <c r="D69" s="285" t="s">
        <v>2293</v>
      </c>
      <c r="E69" s="297">
        <v>2</v>
      </c>
      <c r="F69" s="298" t="s">
        <v>2480</v>
      </c>
      <c r="G69" s="299" t="s">
        <v>2545</v>
      </c>
      <c r="H69" s="300">
        <v>44936</v>
      </c>
      <c r="I69" s="300" t="s">
        <v>2852</v>
      </c>
      <c r="J69" s="299" t="s">
        <v>2864</v>
      </c>
      <c r="K69" s="301">
        <v>301397240</v>
      </c>
    </row>
    <row r="70" spans="1:11" ht="94.5">
      <c r="A70" s="296">
        <v>66</v>
      </c>
      <c r="B70" s="285" t="s">
        <v>1674</v>
      </c>
      <c r="C70" s="285" t="s">
        <v>1973</v>
      </c>
      <c r="D70" s="285" t="s">
        <v>2322</v>
      </c>
      <c r="E70" s="297">
        <v>1</v>
      </c>
      <c r="F70" s="298" t="s">
        <v>0</v>
      </c>
      <c r="G70" s="299" t="s">
        <v>2546</v>
      </c>
      <c r="H70" s="300">
        <v>44936</v>
      </c>
      <c r="I70" s="300" t="s">
        <v>2852</v>
      </c>
      <c r="J70" s="299" t="s">
        <v>2858</v>
      </c>
      <c r="K70" s="301">
        <v>200605317</v>
      </c>
    </row>
    <row r="71" spans="1:11" ht="110.25">
      <c r="A71" s="296">
        <v>67</v>
      </c>
      <c r="B71" s="285" t="s">
        <v>1675</v>
      </c>
      <c r="C71" s="285" t="s">
        <v>1974</v>
      </c>
      <c r="D71" s="285" t="s">
        <v>2323</v>
      </c>
      <c r="E71" s="297">
        <v>2</v>
      </c>
      <c r="F71" s="298" t="s">
        <v>2480</v>
      </c>
      <c r="G71" s="299" t="s">
        <v>2547</v>
      </c>
      <c r="H71" s="300">
        <v>44936</v>
      </c>
      <c r="I71" s="300" t="s">
        <v>2852</v>
      </c>
      <c r="J71" s="299" t="s">
        <v>2863</v>
      </c>
      <c r="K71" s="301">
        <v>305268983</v>
      </c>
    </row>
    <row r="72" spans="1:11" ht="126">
      <c r="A72" s="296">
        <v>68</v>
      </c>
      <c r="B72" s="285" t="s">
        <v>1676</v>
      </c>
      <c r="C72" s="285" t="s">
        <v>1975</v>
      </c>
      <c r="D72" s="285" t="s">
        <v>2324</v>
      </c>
      <c r="E72" s="297">
        <v>2</v>
      </c>
      <c r="F72" s="298" t="s">
        <v>2480</v>
      </c>
      <c r="G72" s="299" t="s">
        <v>2548</v>
      </c>
      <c r="H72" s="300">
        <v>44936</v>
      </c>
      <c r="I72" s="300" t="s">
        <v>2852</v>
      </c>
      <c r="J72" s="299" t="s">
        <v>2866</v>
      </c>
      <c r="K72" s="301">
        <v>307475471</v>
      </c>
    </row>
    <row r="73" spans="1:11" ht="110.25">
      <c r="A73" s="296">
        <v>69</v>
      </c>
      <c r="B73" s="285" t="s">
        <v>1677</v>
      </c>
      <c r="C73" s="285" t="s">
        <v>1976</v>
      </c>
      <c r="D73" s="285" t="s">
        <v>2325</v>
      </c>
      <c r="E73" s="297">
        <v>2</v>
      </c>
      <c r="F73" s="298" t="s">
        <v>2480</v>
      </c>
      <c r="G73" s="299" t="s">
        <v>2549</v>
      </c>
      <c r="H73" s="300">
        <v>44937</v>
      </c>
      <c r="I73" s="300" t="s">
        <v>2852</v>
      </c>
      <c r="J73" s="299" t="s">
        <v>2863</v>
      </c>
      <c r="K73" s="301">
        <v>306892460</v>
      </c>
    </row>
    <row r="74" spans="1:11" ht="110.25">
      <c r="A74" s="296">
        <v>70</v>
      </c>
      <c r="B74" s="285" t="s">
        <v>1678</v>
      </c>
      <c r="C74" s="285" t="s">
        <v>1977</v>
      </c>
      <c r="D74" s="285" t="s">
        <v>2326</v>
      </c>
      <c r="E74" s="297">
        <v>2</v>
      </c>
      <c r="F74" s="298" t="s">
        <v>2480</v>
      </c>
      <c r="G74" s="299" t="s">
        <v>2550</v>
      </c>
      <c r="H74" s="300">
        <v>44937</v>
      </c>
      <c r="I74" s="300" t="s">
        <v>2852</v>
      </c>
      <c r="J74" s="299" t="s">
        <v>2864</v>
      </c>
      <c r="K74" s="301">
        <v>306319729</v>
      </c>
    </row>
    <row r="75" spans="1:11" ht="126">
      <c r="A75" s="296">
        <v>71</v>
      </c>
      <c r="B75" s="285" t="s">
        <v>1679</v>
      </c>
      <c r="C75" s="285" t="s">
        <v>1978</v>
      </c>
      <c r="D75" s="285" t="s">
        <v>2327</v>
      </c>
      <c r="E75" s="297">
        <v>1</v>
      </c>
      <c r="F75" s="298" t="s">
        <v>2480</v>
      </c>
      <c r="G75" s="299" t="s">
        <v>2551</v>
      </c>
      <c r="H75" s="300">
        <v>44937</v>
      </c>
      <c r="I75" s="300" t="s">
        <v>2853</v>
      </c>
      <c r="J75" s="299" t="s">
        <v>2862</v>
      </c>
      <c r="K75" s="301">
        <v>204917978</v>
      </c>
    </row>
    <row r="76" spans="1:11" ht="110.25">
      <c r="A76" s="296">
        <v>72</v>
      </c>
      <c r="B76" s="285" t="s">
        <v>1680</v>
      </c>
      <c r="C76" s="285" t="s">
        <v>1979</v>
      </c>
      <c r="D76" s="285" t="s">
        <v>2328</v>
      </c>
      <c r="E76" s="297">
        <v>1</v>
      </c>
      <c r="F76" s="298" t="s">
        <v>2480</v>
      </c>
      <c r="G76" s="299" t="s">
        <v>2552</v>
      </c>
      <c r="H76" s="300">
        <v>44937</v>
      </c>
      <c r="I76" s="300" t="s">
        <v>2852</v>
      </c>
      <c r="J76" s="299" t="s">
        <v>2856</v>
      </c>
      <c r="K76" s="301">
        <v>302692412</v>
      </c>
    </row>
    <row r="77" spans="1:11" ht="110.25">
      <c r="A77" s="296">
        <v>73</v>
      </c>
      <c r="B77" s="285" t="s">
        <v>1681</v>
      </c>
      <c r="C77" s="285" t="s">
        <v>1980</v>
      </c>
      <c r="D77" s="285" t="s">
        <v>2329</v>
      </c>
      <c r="E77" s="297">
        <v>2</v>
      </c>
      <c r="F77" s="298" t="s">
        <v>2480</v>
      </c>
      <c r="G77" s="299" t="s">
        <v>2553</v>
      </c>
      <c r="H77" s="300">
        <v>44937</v>
      </c>
      <c r="I77" s="300" t="s">
        <v>2852</v>
      </c>
      <c r="J77" s="299" t="s">
        <v>2861</v>
      </c>
      <c r="K77" s="301">
        <v>309442954</v>
      </c>
    </row>
    <row r="78" spans="1:11" ht="94.5">
      <c r="A78" s="296">
        <v>74</v>
      </c>
      <c r="B78" s="285" t="s">
        <v>1682</v>
      </c>
      <c r="C78" s="285" t="s">
        <v>1981</v>
      </c>
      <c r="D78" s="285" t="s">
        <v>2330</v>
      </c>
      <c r="E78" s="297">
        <v>2</v>
      </c>
      <c r="F78" s="298" t="s">
        <v>2480</v>
      </c>
      <c r="G78" s="299" t="s">
        <v>2554</v>
      </c>
      <c r="H78" s="300">
        <v>44937</v>
      </c>
      <c r="I78" s="300" t="s">
        <v>2853</v>
      </c>
      <c r="J78" s="299" t="s">
        <v>2864</v>
      </c>
      <c r="K78" s="301">
        <v>308723534</v>
      </c>
    </row>
    <row r="79" spans="1:11" ht="94.5">
      <c r="A79" s="296">
        <v>75</v>
      </c>
      <c r="B79" s="285" t="s">
        <v>1683</v>
      </c>
      <c r="C79" s="285" t="s">
        <v>1982</v>
      </c>
      <c r="D79" s="285" t="s">
        <v>2331</v>
      </c>
      <c r="E79" s="297">
        <v>2</v>
      </c>
      <c r="F79" s="298" t="s">
        <v>2480</v>
      </c>
      <c r="G79" s="299" t="s">
        <v>2555</v>
      </c>
      <c r="H79" s="300">
        <v>44937</v>
      </c>
      <c r="I79" s="300" t="s">
        <v>2852</v>
      </c>
      <c r="J79" s="299" t="s">
        <v>2863</v>
      </c>
      <c r="K79" s="301">
        <v>305188506</v>
      </c>
    </row>
    <row r="80" spans="1:11" ht="94.5">
      <c r="A80" s="296">
        <v>76</v>
      </c>
      <c r="B80" s="285" t="s">
        <v>1683</v>
      </c>
      <c r="C80" s="285" t="s">
        <v>1983</v>
      </c>
      <c r="D80" s="285" t="s">
        <v>2331</v>
      </c>
      <c r="E80" s="297">
        <v>2</v>
      </c>
      <c r="F80" s="298" t="s">
        <v>2480</v>
      </c>
      <c r="G80" s="299" t="s">
        <v>2556</v>
      </c>
      <c r="H80" s="300">
        <v>44937</v>
      </c>
      <c r="I80" s="300" t="s">
        <v>2852</v>
      </c>
      <c r="J80" s="299" t="s">
        <v>2863</v>
      </c>
      <c r="K80" s="301">
        <v>305188506</v>
      </c>
    </row>
    <row r="81" spans="1:11" ht="94.5">
      <c r="A81" s="296">
        <v>77</v>
      </c>
      <c r="B81" s="285" t="s">
        <v>1684</v>
      </c>
      <c r="C81" s="285" t="s">
        <v>1984</v>
      </c>
      <c r="D81" s="285" t="s">
        <v>2332</v>
      </c>
      <c r="E81" s="297">
        <v>2</v>
      </c>
      <c r="F81" s="298" t="s">
        <v>2480</v>
      </c>
      <c r="G81" s="299" t="s">
        <v>2557</v>
      </c>
      <c r="H81" s="300">
        <v>44937</v>
      </c>
      <c r="I81" s="300" t="s">
        <v>2852</v>
      </c>
      <c r="J81" s="299" t="s">
        <v>2863</v>
      </c>
      <c r="K81" s="301">
        <v>305188506</v>
      </c>
    </row>
    <row r="82" spans="1:11" ht="94.5">
      <c r="A82" s="296">
        <v>78</v>
      </c>
      <c r="B82" s="285" t="s">
        <v>1685</v>
      </c>
      <c r="C82" s="285" t="s">
        <v>1985</v>
      </c>
      <c r="D82" s="285" t="s">
        <v>2333</v>
      </c>
      <c r="E82" s="297">
        <v>2</v>
      </c>
      <c r="F82" s="298" t="s">
        <v>2480</v>
      </c>
      <c r="G82" s="299" t="s">
        <v>2558</v>
      </c>
      <c r="H82" s="300">
        <v>44937</v>
      </c>
      <c r="I82" s="300" t="s">
        <v>2852</v>
      </c>
      <c r="J82" s="299" t="s">
        <v>2855</v>
      </c>
      <c r="K82" s="301">
        <v>307557488</v>
      </c>
    </row>
    <row r="83" spans="1:11" ht="126">
      <c r="A83" s="296">
        <v>79</v>
      </c>
      <c r="B83" s="285" t="s">
        <v>1686</v>
      </c>
      <c r="C83" s="285" t="s">
        <v>1986</v>
      </c>
      <c r="D83" s="285" t="s">
        <v>2273</v>
      </c>
      <c r="E83" s="297">
        <v>2</v>
      </c>
      <c r="F83" s="298" t="s">
        <v>2480</v>
      </c>
      <c r="G83" s="299" t="s">
        <v>2559</v>
      </c>
      <c r="H83" s="300">
        <v>44937</v>
      </c>
      <c r="I83" s="300" t="s">
        <v>2852</v>
      </c>
      <c r="J83" s="299" t="s">
        <v>2855</v>
      </c>
      <c r="K83" s="301">
        <v>303526283</v>
      </c>
    </row>
    <row r="84" spans="1:11" ht="110.25">
      <c r="A84" s="296">
        <v>80</v>
      </c>
      <c r="B84" s="285" t="s">
        <v>1687</v>
      </c>
      <c r="C84" s="285" t="s">
        <v>1987</v>
      </c>
      <c r="D84" s="285" t="s">
        <v>2334</v>
      </c>
      <c r="E84" s="297">
        <v>2</v>
      </c>
      <c r="F84" s="298" t="s">
        <v>2480</v>
      </c>
      <c r="G84" s="299" t="s">
        <v>2560</v>
      </c>
      <c r="H84" s="300">
        <v>44937</v>
      </c>
      <c r="I84" s="300" t="s">
        <v>2852</v>
      </c>
      <c r="J84" s="299" t="s">
        <v>2865</v>
      </c>
      <c r="K84" s="301">
        <v>309440830</v>
      </c>
    </row>
    <row r="85" spans="1:11" ht="110.25">
      <c r="A85" s="296">
        <v>81</v>
      </c>
      <c r="B85" s="285" t="s">
        <v>1688</v>
      </c>
      <c r="C85" s="285" t="s">
        <v>1988</v>
      </c>
      <c r="D85" s="285" t="s">
        <v>2280</v>
      </c>
      <c r="E85" s="297">
        <v>2</v>
      </c>
      <c r="F85" s="298" t="s">
        <v>2480</v>
      </c>
      <c r="G85" s="299" t="s">
        <v>2561</v>
      </c>
      <c r="H85" s="300">
        <v>44937</v>
      </c>
      <c r="I85" s="300" t="s">
        <v>2852</v>
      </c>
      <c r="J85" s="299" t="s">
        <v>2865</v>
      </c>
      <c r="K85" s="301">
        <v>308426634</v>
      </c>
    </row>
    <row r="86" spans="1:11" ht="110.25">
      <c r="A86" s="296">
        <v>82</v>
      </c>
      <c r="B86" s="285" t="s">
        <v>1689</v>
      </c>
      <c r="C86" s="285" t="s">
        <v>1989</v>
      </c>
      <c r="D86" s="285" t="s">
        <v>2335</v>
      </c>
      <c r="E86" s="297">
        <v>2</v>
      </c>
      <c r="F86" s="298" t="s">
        <v>2480</v>
      </c>
      <c r="G86" s="299" t="s">
        <v>2562</v>
      </c>
      <c r="H86" s="300">
        <v>44937</v>
      </c>
      <c r="I86" s="300" t="s">
        <v>2852</v>
      </c>
      <c r="J86" s="299" t="s">
        <v>2861</v>
      </c>
      <c r="K86" s="301">
        <v>306593065</v>
      </c>
    </row>
    <row r="87" spans="1:11" ht="141.75">
      <c r="A87" s="296">
        <v>83</v>
      </c>
      <c r="B87" s="285" t="s">
        <v>1690</v>
      </c>
      <c r="C87" s="285" t="s">
        <v>1990</v>
      </c>
      <c r="D87" s="285" t="s">
        <v>2336</v>
      </c>
      <c r="E87" s="297">
        <v>2</v>
      </c>
      <c r="F87" s="298" t="s">
        <v>2480</v>
      </c>
      <c r="G87" s="299" t="s">
        <v>2563</v>
      </c>
      <c r="H87" s="300">
        <v>44937</v>
      </c>
      <c r="I87" s="300" t="s">
        <v>2853</v>
      </c>
      <c r="J87" s="299" t="s">
        <v>2861</v>
      </c>
      <c r="K87" s="301">
        <v>305545568</v>
      </c>
    </row>
    <row r="88" spans="1:11" ht="78.75">
      <c r="A88" s="296">
        <v>84</v>
      </c>
      <c r="B88" s="285" t="s">
        <v>1691</v>
      </c>
      <c r="C88" s="285" t="s">
        <v>1991</v>
      </c>
      <c r="D88" s="285" t="s">
        <v>2337</v>
      </c>
      <c r="E88" s="297">
        <v>1</v>
      </c>
      <c r="F88" s="298" t="s">
        <v>5</v>
      </c>
      <c r="G88" s="299" t="s">
        <v>2564</v>
      </c>
      <c r="H88" s="300">
        <v>44938</v>
      </c>
      <c r="I88" s="300" t="s">
        <v>2852</v>
      </c>
      <c r="J88" s="299" t="s">
        <v>2858</v>
      </c>
      <c r="K88" s="301">
        <v>305581374</v>
      </c>
    </row>
    <row r="89" spans="1:11" ht="126">
      <c r="A89" s="296">
        <v>85</v>
      </c>
      <c r="B89" s="285" t="s">
        <v>1692</v>
      </c>
      <c r="C89" s="285" t="s">
        <v>1992</v>
      </c>
      <c r="D89" s="285" t="s">
        <v>2338</v>
      </c>
      <c r="E89" s="297">
        <v>1</v>
      </c>
      <c r="F89" s="298" t="s">
        <v>2480</v>
      </c>
      <c r="G89" s="299" t="s">
        <v>2565</v>
      </c>
      <c r="H89" s="300">
        <v>44938</v>
      </c>
      <c r="I89" s="300" t="s">
        <v>2852</v>
      </c>
      <c r="J89" s="299" t="s">
        <v>2866</v>
      </c>
      <c r="K89" s="301">
        <v>306722860</v>
      </c>
    </row>
    <row r="90" spans="1:11" ht="110.25">
      <c r="A90" s="296">
        <v>86</v>
      </c>
      <c r="B90" s="285" t="s">
        <v>1693</v>
      </c>
      <c r="C90" s="285" t="s">
        <v>1993</v>
      </c>
      <c r="D90" s="285" t="s">
        <v>2337</v>
      </c>
      <c r="E90" s="297">
        <v>1</v>
      </c>
      <c r="F90" s="298" t="s">
        <v>0</v>
      </c>
      <c r="G90" s="299" t="s">
        <v>2566</v>
      </c>
      <c r="H90" s="300">
        <v>44938</v>
      </c>
      <c r="I90" s="300" t="s">
        <v>2852</v>
      </c>
      <c r="J90" s="299" t="s">
        <v>2858</v>
      </c>
      <c r="K90" s="301">
        <v>305581374</v>
      </c>
    </row>
    <row r="91" spans="1:11" ht="157.5">
      <c r="A91" s="296">
        <v>87</v>
      </c>
      <c r="B91" s="285" t="s">
        <v>1694</v>
      </c>
      <c r="C91" s="285" t="s">
        <v>1994</v>
      </c>
      <c r="D91" s="285" t="s">
        <v>2339</v>
      </c>
      <c r="E91" s="297">
        <v>1</v>
      </c>
      <c r="F91" s="298" t="s">
        <v>2480</v>
      </c>
      <c r="G91" s="299" t="s">
        <v>2567</v>
      </c>
      <c r="H91" s="300">
        <v>44938</v>
      </c>
      <c r="I91" s="300" t="s">
        <v>2852</v>
      </c>
      <c r="J91" s="299" t="s">
        <v>2858</v>
      </c>
      <c r="K91" s="301">
        <v>309745291</v>
      </c>
    </row>
    <row r="92" spans="1:11" ht="94.5">
      <c r="A92" s="296">
        <v>88</v>
      </c>
      <c r="B92" s="285" t="s">
        <v>1695</v>
      </c>
      <c r="C92" s="285" t="s">
        <v>1995</v>
      </c>
      <c r="D92" s="285" t="s">
        <v>2340</v>
      </c>
      <c r="E92" s="297">
        <v>2</v>
      </c>
      <c r="F92" s="298" t="s">
        <v>2481</v>
      </c>
      <c r="G92" s="299" t="s">
        <v>2568</v>
      </c>
      <c r="H92" s="300">
        <v>44938</v>
      </c>
      <c r="I92" s="300" t="s">
        <v>2852</v>
      </c>
      <c r="J92" s="299" t="s">
        <v>2863</v>
      </c>
      <c r="K92" s="301">
        <v>303446644</v>
      </c>
    </row>
    <row r="93" spans="1:11" ht="126">
      <c r="A93" s="296">
        <v>89</v>
      </c>
      <c r="B93" s="285" t="s">
        <v>1696</v>
      </c>
      <c r="C93" s="285" t="s">
        <v>1996</v>
      </c>
      <c r="D93" s="285" t="s">
        <v>2341</v>
      </c>
      <c r="E93" s="297">
        <v>2</v>
      </c>
      <c r="F93" s="298" t="s">
        <v>2480</v>
      </c>
      <c r="G93" s="299" t="s">
        <v>2569</v>
      </c>
      <c r="H93" s="300">
        <v>44938</v>
      </c>
      <c r="I93" s="300" t="s">
        <v>2853</v>
      </c>
      <c r="J93" s="299" t="s">
        <v>2869</v>
      </c>
      <c r="K93" s="301">
        <v>308603818</v>
      </c>
    </row>
    <row r="94" spans="1:11" ht="110.25">
      <c r="A94" s="296">
        <v>90</v>
      </c>
      <c r="B94" s="285" t="s">
        <v>1697</v>
      </c>
      <c r="C94" s="285" t="s">
        <v>1997</v>
      </c>
      <c r="D94" s="285" t="s">
        <v>2342</v>
      </c>
      <c r="E94" s="297">
        <v>2</v>
      </c>
      <c r="F94" s="298" t="s">
        <v>2480</v>
      </c>
      <c r="G94" s="299" t="s">
        <v>2570</v>
      </c>
      <c r="H94" s="300">
        <v>44938</v>
      </c>
      <c r="I94" s="300" t="s">
        <v>2852</v>
      </c>
      <c r="J94" s="299" t="s">
        <v>2865</v>
      </c>
      <c r="K94" s="301">
        <v>304578740</v>
      </c>
    </row>
    <row r="95" spans="1:11" ht="110.25">
      <c r="A95" s="296">
        <v>91</v>
      </c>
      <c r="B95" s="285" t="s">
        <v>1698</v>
      </c>
      <c r="C95" s="285" t="s">
        <v>1998</v>
      </c>
      <c r="D95" s="285" t="s">
        <v>2297</v>
      </c>
      <c r="E95" s="297">
        <v>2</v>
      </c>
      <c r="F95" s="298" t="s">
        <v>2480</v>
      </c>
      <c r="G95" s="299" t="s">
        <v>2571</v>
      </c>
      <c r="H95" s="300">
        <v>44938</v>
      </c>
      <c r="I95" s="300" t="s">
        <v>2852</v>
      </c>
      <c r="J95" s="299" t="s">
        <v>2865</v>
      </c>
      <c r="K95" s="301">
        <v>303131364</v>
      </c>
    </row>
    <row r="96" spans="1:11" ht="110.25">
      <c r="A96" s="296">
        <v>92</v>
      </c>
      <c r="B96" s="285" t="s">
        <v>1699</v>
      </c>
      <c r="C96" s="285" t="s">
        <v>1999</v>
      </c>
      <c r="D96" s="285" t="s">
        <v>2297</v>
      </c>
      <c r="E96" s="297">
        <v>2</v>
      </c>
      <c r="F96" s="298" t="s">
        <v>2480</v>
      </c>
      <c r="G96" s="299" t="s">
        <v>2572</v>
      </c>
      <c r="H96" s="300">
        <v>44938</v>
      </c>
      <c r="I96" s="300" t="s">
        <v>2853</v>
      </c>
      <c r="J96" s="299" t="s">
        <v>2865</v>
      </c>
      <c r="K96" s="301">
        <v>307157029</v>
      </c>
    </row>
    <row r="97" spans="1:11" ht="94.5">
      <c r="A97" s="296">
        <v>93</v>
      </c>
      <c r="B97" s="285" t="s">
        <v>1644</v>
      </c>
      <c r="C97" s="285" t="s">
        <v>2000</v>
      </c>
      <c r="D97" s="285" t="s">
        <v>2275</v>
      </c>
      <c r="E97" s="297">
        <v>1</v>
      </c>
      <c r="F97" s="298" t="s">
        <v>2480</v>
      </c>
      <c r="G97" s="299" t="s">
        <v>2573</v>
      </c>
      <c r="H97" s="300">
        <v>44939</v>
      </c>
      <c r="I97" s="300" t="s">
        <v>2852</v>
      </c>
      <c r="J97" s="299" t="s">
        <v>2859</v>
      </c>
      <c r="K97" s="301">
        <v>200837914</v>
      </c>
    </row>
    <row r="98" spans="1:11" ht="141.75">
      <c r="A98" s="296">
        <v>94</v>
      </c>
      <c r="B98" s="285" t="s">
        <v>1700</v>
      </c>
      <c r="C98" s="285" t="s">
        <v>2001</v>
      </c>
      <c r="D98" s="285" t="s">
        <v>2339</v>
      </c>
      <c r="E98" s="297">
        <v>1</v>
      </c>
      <c r="F98" s="298" t="s">
        <v>2480</v>
      </c>
      <c r="G98" s="299" t="s">
        <v>2574</v>
      </c>
      <c r="H98" s="300">
        <v>44939</v>
      </c>
      <c r="I98" s="300" t="s">
        <v>2852</v>
      </c>
      <c r="J98" s="299" t="s">
        <v>2858</v>
      </c>
      <c r="K98" s="301">
        <v>309745291</v>
      </c>
    </row>
    <row r="99" spans="1:11" ht="110.25">
      <c r="A99" s="296">
        <v>95</v>
      </c>
      <c r="B99" s="285" t="s">
        <v>1701</v>
      </c>
      <c r="C99" s="285" t="s">
        <v>2002</v>
      </c>
      <c r="D99" s="285" t="s">
        <v>2343</v>
      </c>
      <c r="E99" s="297">
        <v>2</v>
      </c>
      <c r="F99" s="298" t="s">
        <v>2481</v>
      </c>
      <c r="G99" s="299" t="s">
        <v>2575</v>
      </c>
      <c r="H99" s="300">
        <v>44939</v>
      </c>
      <c r="I99" s="300" t="s">
        <v>2852</v>
      </c>
      <c r="J99" s="299" t="s">
        <v>2864</v>
      </c>
      <c r="K99" s="301">
        <v>304632967</v>
      </c>
    </row>
    <row r="100" spans="1:11" ht="94.5">
      <c r="A100" s="296">
        <v>96</v>
      </c>
      <c r="B100" s="285" t="s">
        <v>1702</v>
      </c>
      <c r="C100" s="285" t="s">
        <v>2003</v>
      </c>
      <c r="D100" s="285" t="s">
        <v>2308</v>
      </c>
      <c r="E100" s="297">
        <v>2</v>
      </c>
      <c r="F100" s="298" t="s">
        <v>2481</v>
      </c>
      <c r="G100" s="299" t="s">
        <v>2576</v>
      </c>
      <c r="H100" s="300">
        <v>44939</v>
      </c>
      <c r="I100" s="300" t="s">
        <v>2852</v>
      </c>
      <c r="J100" s="299" t="s">
        <v>2862</v>
      </c>
      <c r="K100" s="301">
        <v>204426039</v>
      </c>
    </row>
    <row r="101" spans="1:11" ht="141.75">
      <c r="A101" s="296">
        <v>97</v>
      </c>
      <c r="B101" s="285" t="s">
        <v>1703</v>
      </c>
      <c r="C101" s="285" t="s">
        <v>2004</v>
      </c>
      <c r="D101" s="285" t="s">
        <v>2344</v>
      </c>
      <c r="E101" s="297">
        <v>1</v>
      </c>
      <c r="F101" s="298" t="s">
        <v>2480</v>
      </c>
      <c r="G101" s="299" t="s">
        <v>2577</v>
      </c>
      <c r="H101" s="300">
        <v>44939</v>
      </c>
      <c r="I101" s="300" t="s">
        <v>2852</v>
      </c>
      <c r="J101" s="299" t="s">
        <v>2866</v>
      </c>
      <c r="K101" s="301">
        <v>304784762</v>
      </c>
    </row>
    <row r="102" spans="1:11" ht="110.25">
      <c r="A102" s="296">
        <v>98</v>
      </c>
      <c r="B102" s="285" t="s">
        <v>1638</v>
      </c>
      <c r="C102" s="285" t="s">
        <v>2005</v>
      </c>
      <c r="D102" s="285" t="s">
        <v>2345</v>
      </c>
      <c r="E102" s="297">
        <v>1</v>
      </c>
      <c r="F102" s="298" t="s">
        <v>2480</v>
      </c>
      <c r="G102" s="299" t="s">
        <v>2578</v>
      </c>
      <c r="H102" s="300">
        <v>44939</v>
      </c>
      <c r="I102" s="300" t="s">
        <v>2853</v>
      </c>
      <c r="J102" s="299" t="s">
        <v>2867</v>
      </c>
      <c r="K102" s="301">
        <v>305666630</v>
      </c>
    </row>
    <row r="103" spans="1:11" ht="110.25">
      <c r="A103" s="296">
        <v>99</v>
      </c>
      <c r="B103" s="285" t="s">
        <v>1638</v>
      </c>
      <c r="C103" s="285" t="s">
        <v>2006</v>
      </c>
      <c r="D103" s="285" t="s">
        <v>2309</v>
      </c>
      <c r="E103" s="297">
        <v>1</v>
      </c>
      <c r="F103" s="298" t="s">
        <v>2480</v>
      </c>
      <c r="G103" s="299" t="s">
        <v>2579</v>
      </c>
      <c r="H103" s="300">
        <v>44939</v>
      </c>
      <c r="I103" s="300" t="s">
        <v>2852</v>
      </c>
      <c r="J103" s="299" t="s">
        <v>2867</v>
      </c>
      <c r="K103" s="301">
        <v>305666630</v>
      </c>
    </row>
    <row r="104" spans="1:11" ht="110.25">
      <c r="A104" s="296">
        <v>100</v>
      </c>
      <c r="B104" s="285" t="s">
        <v>1704</v>
      </c>
      <c r="C104" s="285" t="s">
        <v>2007</v>
      </c>
      <c r="D104" s="285" t="s">
        <v>2289</v>
      </c>
      <c r="E104" s="297">
        <v>1</v>
      </c>
      <c r="F104" s="298" t="s">
        <v>2480</v>
      </c>
      <c r="G104" s="299" t="s">
        <v>2580</v>
      </c>
      <c r="H104" s="300">
        <v>44939</v>
      </c>
      <c r="I104" s="300" t="s">
        <v>2853</v>
      </c>
      <c r="J104" s="299" t="s">
        <v>2867</v>
      </c>
      <c r="K104" s="301">
        <v>305762440</v>
      </c>
    </row>
    <row r="105" spans="1:11" ht="110.25">
      <c r="A105" s="296">
        <v>101</v>
      </c>
      <c r="B105" s="285" t="s">
        <v>1705</v>
      </c>
      <c r="C105" s="285" t="s">
        <v>2008</v>
      </c>
      <c r="D105" s="285" t="s">
        <v>2346</v>
      </c>
      <c r="E105" s="297">
        <v>1</v>
      </c>
      <c r="F105" s="298" t="s">
        <v>2480</v>
      </c>
      <c r="G105" s="299" t="s">
        <v>2581</v>
      </c>
      <c r="H105" s="300">
        <v>44939</v>
      </c>
      <c r="I105" s="300" t="s">
        <v>2852</v>
      </c>
      <c r="J105" s="299" t="s">
        <v>2859</v>
      </c>
      <c r="K105" s="301">
        <v>303131285</v>
      </c>
    </row>
    <row r="106" spans="1:11" ht="141.75">
      <c r="A106" s="296">
        <v>102</v>
      </c>
      <c r="B106" s="285" t="s">
        <v>1706</v>
      </c>
      <c r="C106" s="285" t="s">
        <v>2009</v>
      </c>
      <c r="D106" s="285" t="s">
        <v>1706</v>
      </c>
      <c r="E106" s="297">
        <v>1</v>
      </c>
      <c r="F106" s="298" t="s">
        <v>2481</v>
      </c>
      <c r="G106" s="299" t="s">
        <v>2582</v>
      </c>
      <c r="H106" s="300">
        <v>44939</v>
      </c>
      <c r="I106" s="300" t="s">
        <v>2852</v>
      </c>
      <c r="J106" s="299" t="s">
        <v>2858</v>
      </c>
      <c r="K106" s="301">
        <v>304619973</v>
      </c>
    </row>
    <row r="107" spans="1:11" ht="110.25">
      <c r="A107" s="296">
        <v>103</v>
      </c>
      <c r="B107" s="285" t="s">
        <v>1707</v>
      </c>
      <c r="C107" s="285" t="s">
        <v>2010</v>
      </c>
      <c r="D107" s="285" t="s">
        <v>2304</v>
      </c>
      <c r="E107" s="297">
        <v>1</v>
      </c>
      <c r="F107" s="298" t="s">
        <v>2480</v>
      </c>
      <c r="G107" s="299" t="s">
        <v>2583</v>
      </c>
      <c r="H107" s="300">
        <v>44939</v>
      </c>
      <c r="I107" s="300" t="s">
        <v>2853</v>
      </c>
      <c r="J107" s="299" t="s">
        <v>2858</v>
      </c>
      <c r="K107" s="301">
        <v>306297496</v>
      </c>
    </row>
    <row r="108" spans="1:11" ht="220.5">
      <c r="A108" s="296">
        <v>104</v>
      </c>
      <c r="B108" s="285" t="s">
        <v>1708</v>
      </c>
      <c r="C108" s="285" t="s">
        <v>2011</v>
      </c>
      <c r="D108" s="285" t="s">
        <v>2347</v>
      </c>
      <c r="E108" s="297">
        <v>1</v>
      </c>
      <c r="F108" s="298" t="s">
        <v>2480</v>
      </c>
      <c r="G108" s="299" t="s">
        <v>2584</v>
      </c>
      <c r="H108" s="300">
        <v>44939</v>
      </c>
      <c r="I108" s="300" t="s">
        <v>2852</v>
      </c>
      <c r="J108" s="299" t="s">
        <v>2856</v>
      </c>
      <c r="K108" s="301">
        <v>308425864</v>
      </c>
    </row>
    <row r="109" spans="1:11" ht="141.75">
      <c r="A109" s="296">
        <v>105</v>
      </c>
      <c r="B109" s="285" t="s">
        <v>1709</v>
      </c>
      <c r="C109" s="285" t="s">
        <v>2012</v>
      </c>
      <c r="D109" s="285" t="s">
        <v>2348</v>
      </c>
      <c r="E109" s="297">
        <v>1</v>
      </c>
      <c r="F109" s="298" t="s">
        <v>2480</v>
      </c>
      <c r="G109" s="299" t="s">
        <v>2585</v>
      </c>
      <c r="H109" s="300">
        <v>44939</v>
      </c>
      <c r="I109" s="300" t="s">
        <v>2853</v>
      </c>
      <c r="J109" s="299" t="s">
        <v>2860</v>
      </c>
      <c r="K109" s="301">
        <v>308817297</v>
      </c>
    </row>
    <row r="110" spans="1:11" ht="94.5">
      <c r="A110" s="296">
        <v>106</v>
      </c>
      <c r="B110" s="285" t="s">
        <v>1710</v>
      </c>
      <c r="C110" s="285" t="s">
        <v>2013</v>
      </c>
      <c r="D110" s="285" t="s">
        <v>2349</v>
      </c>
      <c r="E110" s="297">
        <v>1</v>
      </c>
      <c r="F110" s="298" t="s">
        <v>2480</v>
      </c>
      <c r="G110" s="299" t="s">
        <v>2586</v>
      </c>
      <c r="H110" s="300">
        <v>44939</v>
      </c>
      <c r="I110" s="300" t="s">
        <v>2853</v>
      </c>
      <c r="J110" s="299" t="s">
        <v>2860</v>
      </c>
      <c r="K110" s="301">
        <v>309176011</v>
      </c>
    </row>
    <row r="111" spans="1:11" ht="126">
      <c r="A111" s="296">
        <v>107</v>
      </c>
      <c r="B111" s="285" t="s">
        <v>1711</v>
      </c>
      <c r="C111" s="285" t="s">
        <v>2014</v>
      </c>
      <c r="D111" s="285" t="s">
        <v>2350</v>
      </c>
      <c r="E111" s="297">
        <v>1</v>
      </c>
      <c r="F111" s="298" t="s">
        <v>2480</v>
      </c>
      <c r="G111" s="299" t="s">
        <v>2587</v>
      </c>
      <c r="H111" s="300">
        <v>44939</v>
      </c>
      <c r="I111" s="300" t="s">
        <v>2852</v>
      </c>
      <c r="J111" s="299" t="s">
        <v>2860</v>
      </c>
      <c r="K111" s="301">
        <v>200202240</v>
      </c>
    </row>
    <row r="112" spans="1:11" ht="141.75">
      <c r="A112" s="296">
        <v>108</v>
      </c>
      <c r="B112" s="285" t="s">
        <v>1712</v>
      </c>
      <c r="C112" s="285" t="s">
        <v>2015</v>
      </c>
      <c r="D112" s="285" t="s">
        <v>2285</v>
      </c>
      <c r="E112" s="297">
        <v>1</v>
      </c>
      <c r="F112" s="298" t="s">
        <v>2481</v>
      </c>
      <c r="G112" s="299" t="s">
        <v>2588</v>
      </c>
      <c r="H112" s="300">
        <v>44939</v>
      </c>
      <c r="I112" s="300" t="s">
        <v>2852</v>
      </c>
      <c r="J112" s="299" t="s">
        <v>2868</v>
      </c>
      <c r="K112" s="301">
        <v>201817684</v>
      </c>
    </row>
    <row r="113" spans="1:11" ht="126">
      <c r="A113" s="296">
        <v>109</v>
      </c>
      <c r="B113" s="285" t="s">
        <v>1713</v>
      </c>
      <c r="C113" s="285" t="s">
        <v>2016</v>
      </c>
      <c r="D113" s="285" t="s">
        <v>2351</v>
      </c>
      <c r="E113" s="297">
        <v>1</v>
      </c>
      <c r="F113" s="298" t="s">
        <v>2481</v>
      </c>
      <c r="G113" s="299" t="s">
        <v>2589</v>
      </c>
      <c r="H113" s="300">
        <v>44939</v>
      </c>
      <c r="I113" s="300" t="s">
        <v>2852</v>
      </c>
      <c r="J113" s="299" t="s">
        <v>2866</v>
      </c>
      <c r="K113" s="301">
        <v>302426812</v>
      </c>
    </row>
    <row r="114" spans="1:11" ht="94.5">
      <c r="A114" s="296">
        <v>110</v>
      </c>
      <c r="B114" s="285" t="s">
        <v>1714</v>
      </c>
      <c r="C114" s="285" t="s">
        <v>2017</v>
      </c>
      <c r="D114" s="285" t="s">
        <v>2352</v>
      </c>
      <c r="E114" s="297">
        <v>1</v>
      </c>
      <c r="F114" s="298" t="s">
        <v>2481</v>
      </c>
      <c r="G114" s="299" t="s">
        <v>2590</v>
      </c>
      <c r="H114" s="300">
        <v>44939</v>
      </c>
      <c r="I114" s="300" t="s">
        <v>2852</v>
      </c>
      <c r="J114" s="299" t="s">
        <v>2868</v>
      </c>
      <c r="K114" s="301">
        <v>200494307</v>
      </c>
    </row>
    <row r="115" spans="1:11" ht="94.5">
      <c r="A115" s="296">
        <v>111</v>
      </c>
      <c r="B115" s="285" t="s">
        <v>1715</v>
      </c>
      <c r="C115" s="285" t="s">
        <v>2018</v>
      </c>
      <c r="D115" s="285" t="s">
        <v>2299</v>
      </c>
      <c r="E115" s="297">
        <v>1</v>
      </c>
      <c r="F115" s="298" t="s">
        <v>2481</v>
      </c>
      <c r="G115" s="299" t="s">
        <v>2591</v>
      </c>
      <c r="H115" s="300">
        <v>44939</v>
      </c>
      <c r="I115" s="300" t="s">
        <v>2852</v>
      </c>
      <c r="J115" s="299" t="s">
        <v>2868</v>
      </c>
      <c r="K115" s="301">
        <v>308425864</v>
      </c>
    </row>
    <row r="116" spans="1:11" ht="141.75">
      <c r="A116" s="296">
        <v>112</v>
      </c>
      <c r="B116" s="285" t="s">
        <v>1716</v>
      </c>
      <c r="C116" s="285" t="s">
        <v>2019</v>
      </c>
      <c r="D116" s="285" t="s">
        <v>2314</v>
      </c>
      <c r="E116" s="297">
        <v>2</v>
      </c>
      <c r="F116" s="298" t="s">
        <v>2481</v>
      </c>
      <c r="G116" s="299" t="s">
        <v>2592</v>
      </c>
      <c r="H116" s="300">
        <v>44942</v>
      </c>
      <c r="I116" s="300" t="s">
        <v>2853</v>
      </c>
      <c r="J116" s="299" t="s">
        <v>2869</v>
      </c>
      <c r="K116" s="301">
        <v>305328686</v>
      </c>
    </row>
    <row r="117" spans="1:11" ht="141.75">
      <c r="A117" s="296">
        <v>113</v>
      </c>
      <c r="B117" s="285" t="s">
        <v>1717</v>
      </c>
      <c r="C117" s="285" t="s">
        <v>2020</v>
      </c>
      <c r="D117" s="285" t="s">
        <v>2353</v>
      </c>
      <c r="E117" s="297">
        <v>2</v>
      </c>
      <c r="F117" s="298" t="s">
        <v>2480</v>
      </c>
      <c r="G117" s="299" t="s">
        <v>2593</v>
      </c>
      <c r="H117" s="300">
        <v>44942</v>
      </c>
      <c r="I117" s="300" t="s">
        <v>2852</v>
      </c>
      <c r="J117" s="299" t="s">
        <v>2857</v>
      </c>
      <c r="K117" s="301">
        <v>201643128</v>
      </c>
    </row>
    <row r="118" spans="1:11" ht="126">
      <c r="A118" s="296">
        <v>114</v>
      </c>
      <c r="B118" s="285" t="s">
        <v>1718</v>
      </c>
      <c r="C118" s="285" t="s">
        <v>2021</v>
      </c>
      <c r="D118" s="285" t="s">
        <v>2354</v>
      </c>
      <c r="E118" s="297">
        <v>1</v>
      </c>
      <c r="F118" s="298" t="s">
        <v>2480</v>
      </c>
      <c r="G118" s="299" t="s">
        <v>2594</v>
      </c>
      <c r="H118" s="300">
        <v>44942</v>
      </c>
      <c r="I118" s="300" t="s">
        <v>2853</v>
      </c>
      <c r="J118" s="299" t="s">
        <v>2868</v>
      </c>
      <c r="K118" s="301">
        <v>202342708</v>
      </c>
    </row>
    <row r="119" spans="1:11" ht="141.75">
      <c r="A119" s="296">
        <v>115</v>
      </c>
      <c r="B119" s="285" t="s">
        <v>1718</v>
      </c>
      <c r="C119" s="285" t="s">
        <v>2022</v>
      </c>
      <c r="D119" s="285" t="s">
        <v>2355</v>
      </c>
      <c r="E119" s="297">
        <v>1</v>
      </c>
      <c r="F119" s="298" t="s">
        <v>2480</v>
      </c>
      <c r="G119" s="299" t="s">
        <v>2595</v>
      </c>
      <c r="H119" s="300">
        <v>44942</v>
      </c>
      <c r="I119" s="300" t="s">
        <v>2852</v>
      </c>
      <c r="J119" s="299" t="s">
        <v>2868</v>
      </c>
      <c r="K119" s="301">
        <v>202342708</v>
      </c>
    </row>
    <row r="120" spans="1:11" ht="110.25">
      <c r="A120" s="296">
        <v>116</v>
      </c>
      <c r="B120" s="285" t="s">
        <v>1719</v>
      </c>
      <c r="C120" s="285" t="s">
        <v>2023</v>
      </c>
      <c r="D120" s="285" t="s">
        <v>2309</v>
      </c>
      <c r="E120" s="297">
        <v>1</v>
      </c>
      <c r="F120" s="298" t="s">
        <v>2480</v>
      </c>
      <c r="G120" s="299" t="s">
        <v>2596</v>
      </c>
      <c r="H120" s="300">
        <v>44942</v>
      </c>
      <c r="I120" s="300" t="s">
        <v>2852</v>
      </c>
      <c r="J120" s="299" t="s">
        <v>2867</v>
      </c>
      <c r="K120" s="301">
        <v>305666630</v>
      </c>
    </row>
    <row r="121" spans="1:11" ht="157.5">
      <c r="A121" s="296">
        <v>117</v>
      </c>
      <c r="B121" s="285" t="s">
        <v>1720</v>
      </c>
      <c r="C121" s="285" t="s">
        <v>2024</v>
      </c>
      <c r="D121" s="285" t="s">
        <v>2356</v>
      </c>
      <c r="E121" s="297">
        <v>2</v>
      </c>
      <c r="F121" s="298" t="s">
        <v>2480</v>
      </c>
      <c r="G121" s="299" t="s">
        <v>2597</v>
      </c>
      <c r="H121" s="300">
        <v>44943</v>
      </c>
      <c r="I121" s="300" t="s">
        <v>2852</v>
      </c>
      <c r="J121" s="299" t="s">
        <v>2869</v>
      </c>
      <c r="K121" s="301">
        <v>306489240</v>
      </c>
    </row>
    <row r="122" spans="1:11" ht="141.75">
      <c r="A122" s="296">
        <v>118</v>
      </c>
      <c r="B122" s="285" t="s">
        <v>1721</v>
      </c>
      <c r="C122" s="285" t="s">
        <v>2025</v>
      </c>
      <c r="D122" s="285" t="s">
        <v>2357</v>
      </c>
      <c r="E122" s="297">
        <v>2</v>
      </c>
      <c r="F122" s="298" t="s">
        <v>2480</v>
      </c>
      <c r="G122" s="299" t="s">
        <v>2598</v>
      </c>
      <c r="H122" s="300">
        <v>44943</v>
      </c>
      <c r="I122" s="300" t="s">
        <v>2852</v>
      </c>
      <c r="J122" s="299" t="s">
        <v>2869</v>
      </c>
      <c r="K122" s="301">
        <v>302127274</v>
      </c>
    </row>
    <row r="123" spans="1:11" ht="110.25">
      <c r="A123" s="296">
        <v>119</v>
      </c>
      <c r="B123" s="285" t="s">
        <v>1722</v>
      </c>
      <c r="C123" s="285" t="s">
        <v>2026</v>
      </c>
      <c r="D123" s="285" t="s">
        <v>2358</v>
      </c>
      <c r="E123" s="297">
        <v>1</v>
      </c>
      <c r="F123" s="298" t="s">
        <v>2480</v>
      </c>
      <c r="G123" s="299" t="s">
        <v>2599</v>
      </c>
      <c r="H123" s="300">
        <v>44942</v>
      </c>
      <c r="I123" s="300" t="s">
        <v>2852</v>
      </c>
      <c r="J123" s="299" t="s">
        <v>2867</v>
      </c>
      <c r="K123" s="301">
        <v>305666630</v>
      </c>
    </row>
    <row r="124" spans="1:11" ht="126">
      <c r="A124" s="296">
        <v>120</v>
      </c>
      <c r="B124" s="285" t="s">
        <v>1723</v>
      </c>
      <c r="C124" s="285" t="s">
        <v>2027</v>
      </c>
      <c r="D124" s="285" t="s">
        <v>2359</v>
      </c>
      <c r="E124" s="297">
        <v>2</v>
      </c>
      <c r="F124" s="298" t="s">
        <v>2480</v>
      </c>
      <c r="G124" s="299" t="s">
        <v>2600</v>
      </c>
      <c r="H124" s="300">
        <v>44946</v>
      </c>
      <c r="I124" s="300" t="s">
        <v>2852</v>
      </c>
      <c r="J124" s="299" t="s">
        <v>2866</v>
      </c>
      <c r="K124" s="301">
        <v>302390274</v>
      </c>
    </row>
    <row r="125" spans="1:11" ht="110.25">
      <c r="A125" s="296">
        <v>121</v>
      </c>
      <c r="B125" s="285" t="s">
        <v>1724</v>
      </c>
      <c r="C125" s="285" t="s">
        <v>2028</v>
      </c>
      <c r="D125" s="285" t="s">
        <v>2360</v>
      </c>
      <c r="E125" s="297">
        <v>1</v>
      </c>
      <c r="F125" s="298" t="s">
        <v>2481</v>
      </c>
      <c r="G125" s="299" t="s">
        <v>2601</v>
      </c>
      <c r="H125" s="300">
        <v>44944</v>
      </c>
      <c r="I125" s="300" t="s">
        <v>2853</v>
      </c>
      <c r="J125" s="299" t="s">
        <v>2862</v>
      </c>
      <c r="K125" s="301">
        <v>307113122</v>
      </c>
    </row>
    <row r="126" spans="1:11" ht="94.5">
      <c r="A126" s="296">
        <v>122</v>
      </c>
      <c r="B126" s="285" t="s">
        <v>1725</v>
      </c>
      <c r="C126" s="285" t="s">
        <v>2029</v>
      </c>
      <c r="D126" s="285" t="s">
        <v>2289</v>
      </c>
      <c r="E126" s="297">
        <v>1</v>
      </c>
      <c r="F126" s="298" t="s">
        <v>2481</v>
      </c>
      <c r="G126" s="299" t="s">
        <v>2602</v>
      </c>
      <c r="H126" s="300">
        <v>44944</v>
      </c>
      <c r="I126" s="300" t="s">
        <v>2852</v>
      </c>
      <c r="J126" s="299" t="s">
        <v>2858</v>
      </c>
      <c r="K126" s="301">
        <v>306210834</v>
      </c>
    </row>
    <row r="127" spans="1:11" ht="78.75">
      <c r="A127" s="296">
        <v>123</v>
      </c>
      <c r="B127" s="285" t="s">
        <v>1726</v>
      </c>
      <c r="C127" s="285" t="s">
        <v>2030</v>
      </c>
      <c r="D127" s="285" t="s">
        <v>2361</v>
      </c>
      <c r="E127" s="297">
        <v>2</v>
      </c>
      <c r="F127" s="298" t="s">
        <v>2480</v>
      </c>
      <c r="G127" s="299" t="s">
        <v>2603</v>
      </c>
      <c r="H127" s="300">
        <v>44944</v>
      </c>
      <c r="I127" s="300" t="s">
        <v>2853</v>
      </c>
      <c r="J127" s="299" t="s">
        <v>2862</v>
      </c>
      <c r="K127" s="301">
        <v>305827026</v>
      </c>
    </row>
    <row r="128" spans="1:11" ht="141.75">
      <c r="A128" s="296">
        <v>124</v>
      </c>
      <c r="B128" s="285" t="s">
        <v>1727</v>
      </c>
      <c r="C128" s="285" t="s">
        <v>2031</v>
      </c>
      <c r="D128" s="285" t="s">
        <v>2309</v>
      </c>
      <c r="E128" s="297">
        <v>1</v>
      </c>
      <c r="F128" s="298" t="s">
        <v>2480</v>
      </c>
      <c r="G128" s="299" t="s">
        <v>2604</v>
      </c>
      <c r="H128" s="300">
        <v>44946</v>
      </c>
      <c r="I128" s="300" t="s">
        <v>2853</v>
      </c>
      <c r="J128" s="299" t="s">
        <v>2862</v>
      </c>
      <c r="K128" s="301">
        <v>305666630</v>
      </c>
    </row>
    <row r="129" spans="1:11" ht="110.25">
      <c r="A129" s="296">
        <v>125</v>
      </c>
      <c r="B129" s="285" t="s">
        <v>1728</v>
      </c>
      <c r="C129" s="285" t="s">
        <v>2032</v>
      </c>
      <c r="D129" s="285" t="s">
        <v>1728</v>
      </c>
      <c r="E129" s="297">
        <v>2</v>
      </c>
      <c r="F129" s="298" t="s">
        <v>2481</v>
      </c>
      <c r="G129" s="299" t="s">
        <v>2605</v>
      </c>
      <c r="H129" s="300">
        <v>44946</v>
      </c>
      <c r="I129" s="300" t="s">
        <v>2852</v>
      </c>
      <c r="J129" s="299" t="s">
        <v>2864</v>
      </c>
      <c r="K129" s="301">
        <v>305824172</v>
      </c>
    </row>
    <row r="130" spans="1:11" ht="110.25">
      <c r="A130" s="296">
        <v>126</v>
      </c>
      <c r="B130" s="285" t="s">
        <v>1638</v>
      </c>
      <c r="C130" s="285" t="s">
        <v>2033</v>
      </c>
      <c r="D130" s="285" t="s">
        <v>2362</v>
      </c>
      <c r="E130" s="297">
        <v>1</v>
      </c>
      <c r="F130" s="298" t="s">
        <v>2480</v>
      </c>
      <c r="G130" s="299" t="s">
        <v>2606</v>
      </c>
      <c r="H130" s="300">
        <v>44946</v>
      </c>
      <c r="I130" s="300" t="s">
        <v>2852</v>
      </c>
      <c r="J130" s="299" t="s">
        <v>2858</v>
      </c>
      <c r="K130" s="301">
        <v>305666630</v>
      </c>
    </row>
    <row r="131" spans="1:11" ht="94.5">
      <c r="A131" s="296">
        <v>127</v>
      </c>
      <c r="B131" s="285" t="s">
        <v>1729</v>
      </c>
      <c r="C131" s="285" t="s">
        <v>2034</v>
      </c>
      <c r="D131" s="285" t="s">
        <v>2363</v>
      </c>
      <c r="E131" s="297">
        <v>1</v>
      </c>
      <c r="F131" s="298" t="s">
        <v>2480</v>
      </c>
      <c r="G131" s="299" t="s">
        <v>2607</v>
      </c>
      <c r="H131" s="300">
        <v>44946</v>
      </c>
      <c r="I131" s="300" t="s">
        <v>2852</v>
      </c>
      <c r="J131" s="299" t="s">
        <v>2856</v>
      </c>
      <c r="K131" s="301">
        <v>307927074</v>
      </c>
    </row>
    <row r="132" spans="1:11" ht="173.25">
      <c r="A132" s="296">
        <v>128</v>
      </c>
      <c r="B132" s="285" t="s">
        <v>1730</v>
      </c>
      <c r="C132" s="285" t="s">
        <v>2035</v>
      </c>
      <c r="D132" s="285" t="s">
        <v>2364</v>
      </c>
      <c r="E132" s="297">
        <v>1</v>
      </c>
      <c r="F132" s="298" t="s">
        <v>1</v>
      </c>
      <c r="G132" s="299" t="s">
        <v>2608</v>
      </c>
      <c r="H132" s="300">
        <v>44946</v>
      </c>
      <c r="I132" s="300" t="s">
        <v>2852</v>
      </c>
      <c r="J132" s="299" t="s">
        <v>2856</v>
      </c>
      <c r="K132" s="301">
        <v>200899410</v>
      </c>
    </row>
    <row r="133" spans="1:11" ht="110.25">
      <c r="A133" s="296">
        <v>129</v>
      </c>
      <c r="B133" s="285" t="s">
        <v>1731</v>
      </c>
      <c r="C133" s="285" t="s">
        <v>2036</v>
      </c>
      <c r="D133" s="285" t="s">
        <v>2343</v>
      </c>
      <c r="E133" s="297">
        <v>2</v>
      </c>
      <c r="F133" s="298" t="s">
        <v>2481</v>
      </c>
      <c r="G133" s="299" t="s">
        <v>2609</v>
      </c>
      <c r="H133" s="300">
        <v>44946</v>
      </c>
      <c r="I133" s="300" t="s">
        <v>2852</v>
      </c>
      <c r="J133" s="299" t="s">
        <v>2859</v>
      </c>
      <c r="K133" s="301">
        <v>306577804</v>
      </c>
    </row>
    <row r="134" spans="1:11" ht="126">
      <c r="A134" s="296">
        <v>130</v>
      </c>
      <c r="B134" s="285" t="s">
        <v>1732</v>
      </c>
      <c r="C134" s="285" t="s">
        <v>2037</v>
      </c>
      <c r="D134" s="285" t="s">
        <v>2302</v>
      </c>
      <c r="E134" s="297">
        <v>2</v>
      </c>
      <c r="F134" s="298" t="s">
        <v>2481</v>
      </c>
      <c r="G134" s="299" t="s">
        <v>2610</v>
      </c>
      <c r="H134" s="300">
        <v>44946</v>
      </c>
      <c r="I134" s="300" t="s">
        <v>2853</v>
      </c>
      <c r="J134" s="299" t="s">
        <v>2869</v>
      </c>
      <c r="K134" s="301">
        <v>301057204</v>
      </c>
    </row>
    <row r="135" spans="1:11" ht="126">
      <c r="A135" s="296">
        <v>131</v>
      </c>
      <c r="B135" s="285" t="s">
        <v>1733</v>
      </c>
      <c r="C135" s="285" t="s">
        <v>2038</v>
      </c>
      <c r="D135" s="285" t="s">
        <v>2365</v>
      </c>
      <c r="E135" s="297">
        <v>1</v>
      </c>
      <c r="F135" s="298" t="s">
        <v>2481</v>
      </c>
      <c r="G135" s="299" t="s">
        <v>2611</v>
      </c>
      <c r="H135" s="300">
        <v>44949</v>
      </c>
      <c r="I135" s="300" t="s">
        <v>2852</v>
      </c>
      <c r="J135" s="299" t="s">
        <v>2859</v>
      </c>
      <c r="K135" s="301">
        <v>304201205</v>
      </c>
    </row>
    <row r="136" spans="1:11" ht="94.5">
      <c r="A136" s="296">
        <v>132</v>
      </c>
      <c r="B136" s="285" t="s">
        <v>1726</v>
      </c>
      <c r="C136" s="285" t="s">
        <v>2039</v>
      </c>
      <c r="D136" s="285" t="s">
        <v>2366</v>
      </c>
      <c r="E136" s="297">
        <v>2</v>
      </c>
      <c r="F136" s="298" t="s">
        <v>2480</v>
      </c>
      <c r="G136" s="299" t="s">
        <v>2612</v>
      </c>
      <c r="H136" s="300">
        <v>44949</v>
      </c>
      <c r="I136" s="300" t="s">
        <v>2852</v>
      </c>
      <c r="J136" s="299" t="s">
        <v>2862</v>
      </c>
      <c r="K136" s="301">
        <v>305827026</v>
      </c>
    </row>
    <row r="137" spans="1:11" ht="141.75">
      <c r="A137" s="296">
        <v>133</v>
      </c>
      <c r="B137" s="285" t="s">
        <v>1734</v>
      </c>
      <c r="C137" s="285" t="s">
        <v>2040</v>
      </c>
      <c r="D137" s="285" t="s">
        <v>2311</v>
      </c>
      <c r="E137" s="297">
        <v>2</v>
      </c>
      <c r="F137" s="298" t="s">
        <v>2480</v>
      </c>
      <c r="G137" s="299" t="s">
        <v>2613</v>
      </c>
      <c r="H137" s="300">
        <v>44949</v>
      </c>
      <c r="I137" s="300" t="s">
        <v>2852</v>
      </c>
      <c r="J137" s="299" t="s">
        <v>2855</v>
      </c>
      <c r="K137" s="301">
        <v>302435310</v>
      </c>
    </row>
    <row r="138" spans="1:11" ht="110.25">
      <c r="A138" s="296">
        <v>134</v>
      </c>
      <c r="B138" s="285" t="s">
        <v>1727</v>
      </c>
      <c r="C138" s="285" t="s">
        <v>2041</v>
      </c>
      <c r="D138" s="285" t="s">
        <v>2367</v>
      </c>
      <c r="E138" s="297">
        <v>1</v>
      </c>
      <c r="F138" s="298" t="s">
        <v>2480</v>
      </c>
      <c r="G138" s="299" t="s">
        <v>2614</v>
      </c>
      <c r="H138" s="300">
        <v>44949</v>
      </c>
      <c r="I138" s="300" t="s">
        <v>2853</v>
      </c>
      <c r="J138" s="299" t="s">
        <v>2862</v>
      </c>
      <c r="K138" s="301">
        <v>305666630</v>
      </c>
    </row>
    <row r="139" spans="1:11" ht="110.25">
      <c r="A139" s="296">
        <v>135</v>
      </c>
      <c r="B139" s="285" t="s">
        <v>1727</v>
      </c>
      <c r="C139" s="285" t="s">
        <v>2042</v>
      </c>
      <c r="D139" s="285" t="s">
        <v>2368</v>
      </c>
      <c r="E139" s="297">
        <v>1</v>
      </c>
      <c r="F139" s="298" t="s">
        <v>2480</v>
      </c>
      <c r="G139" s="299" t="s">
        <v>2615</v>
      </c>
      <c r="H139" s="300">
        <v>44949</v>
      </c>
      <c r="I139" s="300" t="s">
        <v>2852</v>
      </c>
      <c r="J139" s="299" t="s">
        <v>2862</v>
      </c>
      <c r="K139" s="301">
        <v>305666630</v>
      </c>
    </row>
    <row r="140" spans="1:11" ht="110.25">
      <c r="A140" s="296">
        <v>136</v>
      </c>
      <c r="B140" s="285" t="s">
        <v>1735</v>
      </c>
      <c r="C140" s="285" t="s">
        <v>2043</v>
      </c>
      <c r="D140" s="285" t="s">
        <v>2328</v>
      </c>
      <c r="E140" s="297">
        <v>2</v>
      </c>
      <c r="F140" s="298" t="s">
        <v>2480</v>
      </c>
      <c r="G140" s="299" t="s">
        <v>2616</v>
      </c>
      <c r="H140" s="300">
        <v>44949</v>
      </c>
      <c r="I140" s="300" t="s">
        <v>2853</v>
      </c>
      <c r="J140" s="299" t="s">
        <v>2861</v>
      </c>
      <c r="K140" s="301">
        <v>306347741</v>
      </c>
    </row>
    <row r="141" spans="1:11" ht="173.25">
      <c r="A141" s="296">
        <v>137</v>
      </c>
      <c r="B141" s="285" t="s">
        <v>1736</v>
      </c>
      <c r="C141" s="285" t="s">
        <v>2044</v>
      </c>
      <c r="D141" s="285" t="s">
        <v>2369</v>
      </c>
      <c r="E141" s="297">
        <v>2</v>
      </c>
      <c r="F141" s="298" t="s">
        <v>2480</v>
      </c>
      <c r="G141" s="299" t="s">
        <v>2617</v>
      </c>
      <c r="H141" s="300">
        <v>44949</v>
      </c>
      <c r="I141" s="300" t="s">
        <v>2852</v>
      </c>
      <c r="J141" s="299" t="s">
        <v>2864</v>
      </c>
      <c r="K141" s="301">
        <v>306347741</v>
      </c>
    </row>
    <row r="142" spans="1:11" ht="110.25">
      <c r="A142" s="296">
        <v>138</v>
      </c>
      <c r="B142" s="285" t="s">
        <v>1737</v>
      </c>
      <c r="C142" s="285" t="s">
        <v>2045</v>
      </c>
      <c r="D142" s="285" t="s">
        <v>2370</v>
      </c>
      <c r="E142" s="297">
        <v>2</v>
      </c>
      <c r="F142" s="298" t="s">
        <v>2480</v>
      </c>
      <c r="G142" s="299" t="s">
        <v>2618</v>
      </c>
      <c r="H142" s="300">
        <v>44949</v>
      </c>
      <c r="I142" s="300" t="s">
        <v>2852</v>
      </c>
      <c r="J142" s="299" t="s">
        <v>2863</v>
      </c>
      <c r="K142" s="301">
        <v>303322395</v>
      </c>
    </row>
    <row r="143" spans="1:11" ht="94.5">
      <c r="A143" s="296">
        <v>139</v>
      </c>
      <c r="B143" s="285" t="s">
        <v>1738</v>
      </c>
      <c r="C143" s="285" t="s">
        <v>2046</v>
      </c>
      <c r="D143" s="285" t="s">
        <v>2371</v>
      </c>
      <c r="E143" s="297">
        <v>2</v>
      </c>
      <c r="F143" s="298" t="s">
        <v>2480</v>
      </c>
      <c r="G143" s="299" t="s">
        <v>2619</v>
      </c>
      <c r="H143" s="300">
        <v>44949</v>
      </c>
      <c r="I143" s="300" t="s">
        <v>2852</v>
      </c>
      <c r="J143" s="299" t="s">
        <v>2864</v>
      </c>
      <c r="K143" s="301">
        <v>305237831</v>
      </c>
    </row>
    <row r="144" spans="1:11" ht="126">
      <c r="A144" s="296">
        <v>140</v>
      </c>
      <c r="B144" s="285" t="s">
        <v>1739</v>
      </c>
      <c r="C144" s="285" t="s">
        <v>2047</v>
      </c>
      <c r="D144" s="285" t="s">
        <v>2372</v>
      </c>
      <c r="E144" s="297">
        <v>2</v>
      </c>
      <c r="F144" s="298" t="s">
        <v>2480</v>
      </c>
      <c r="G144" s="299" t="s">
        <v>2620</v>
      </c>
      <c r="H144" s="300">
        <v>44949</v>
      </c>
      <c r="I144" s="300" t="s">
        <v>2852</v>
      </c>
      <c r="J144" s="299" t="s">
        <v>2863</v>
      </c>
      <c r="K144" s="301">
        <v>308656539</v>
      </c>
    </row>
    <row r="145" spans="1:11" ht="94.5">
      <c r="A145" s="296">
        <v>141</v>
      </c>
      <c r="B145" s="285" t="s">
        <v>1740</v>
      </c>
      <c r="C145" s="285" t="s">
        <v>2048</v>
      </c>
      <c r="D145" s="285" t="s">
        <v>2373</v>
      </c>
      <c r="E145" s="297">
        <v>1</v>
      </c>
      <c r="F145" s="298" t="s">
        <v>2481</v>
      </c>
      <c r="G145" s="299" t="s">
        <v>2621</v>
      </c>
      <c r="H145" s="300">
        <v>44949</v>
      </c>
      <c r="I145" s="300" t="s">
        <v>2852</v>
      </c>
      <c r="J145" s="299" t="s">
        <v>2866</v>
      </c>
      <c r="K145" s="301">
        <v>306722860</v>
      </c>
    </row>
    <row r="146" spans="1:11" ht="126">
      <c r="A146" s="296">
        <v>142</v>
      </c>
      <c r="B146" s="285" t="s">
        <v>1741</v>
      </c>
      <c r="C146" s="285" t="s">
        <v>2049</v>
      </c>
      <c r="D146" s="285" t="s">
        <v>2277</v>
      </c>
      <c r="E146" s="297">
        <v>1</v>
      </c>
      <c r="F146" s="298" t="s">
        <v>2481</v>
      </c>
      <c r="G146" s="299" t="s">
        <v>2622</v>
      </c>
      <c r="H146" s="300">
        <v>44949</v>
      </c>
      <c r="I146" s="300" t="s">
        <v>2852</v>
      </c>
      <c r="J146" s="299" t="s">
        <v>2858</v>
      </c>
      <c r="K146" s="301">
        <v>207245357</v>
      </c>
    </row>
    <row r="147" spans="1:11" ht="78.75">
      <c r="A147" s="296">
        <v>143</v>
      </c>
      <c r="B147" s="285" t="s">
        <v>1741</v>
      </c>
      <c r="C147" s="285" t="s">
        <v>2050</v>
      </c>
      <c r="D147" s="285" t="s">
        <v>2277</v>
      </c>
      <c r="E147" s="297">
        <v>1</v>
      </c>
      <c r="F147" s="298" t="s">
        <v>2481</v>
      </c>
      <c r="G147" s="299" t="s">
        <v>2623</v>
      </c>
      <c r="H147" s="300">
        <v>44949</v>
      </c>
      <c r="I147" s="300" t="s">
        <v>2852</v>
      </c>
      <c r="J147" s="299" t="s">
        <v>2858</v>
      </c>
      <c r="K147" s="301">
        <v>207245357</v>
      </c>
    </row>
    <row r="148" spans="1:11" ht="126">
      <c r="A148" s="296">
        <v>144</v>
      </c>
      <c r="B148" s="285" t="s">
        <v>1638</v>
      </c>
      <c r="C148" s="285" t="s">
        <v>1958</v>
      </c>
      <c r="D148" s="285" t="s">
        <v>2362</v>
      </c>
      <c r="E148" s="297">
        <v>1</v>
      </c>
      <c r="F148" s="298" t="s">
        <v>2480</v>
      </c>
      <c r="G148" s="299" t="s">
        <v>2624</v>
      </c>
      <c r="H148" s="300">
        <v>44949</v>
      </c>
      <c r="I148" s="300" t="s">
        <v>2852</v>
      </c>
      <c r="J148" s="299" t="s">
        <v>2858</v>
      </c>
      <c r="K148" s="301">
        <v>305666630</v>
      </c>
    </row>
    <row r="149" spans="1:11" ht="110.25">
      <c r="A149" s="296">
        <v>145</v>
      </c>
      <c r="B149" s="285" t="s">
        <v>1742</v>
      </c>
      <c r="C149" s="285" t="s">
        <v>2051</v>
      </c>
      <c r="D149" s="285" t="s">
        <v>2374</v>
      </c>
      <c r="E149" s="297">
        <v>1</v>
      </c>
      <c r="F149" s="298" t="s">
        <v>2480</v>
      </c>
      <c r="G149" s="299" t="s">
        <v>2625</v>
      </c>
      <c r="H149" s="300">
        <v>44949</v>
      </c>
      <c r="I149" s="300" t="s">
        <v>2852</v>
      </c>
      <c r="J149" s="299" t="s">
        <v>2863</v>
      </c>
      <c r="K149" s="301">
        <v>305666630</v>
      </c>
    </row>
    <row r="150" spans="1:11" ht="126">
      <c r="A150" s="296">
        <v>146</v>
      </c>
      <c r="B150" s="285" t="s">
        <v>1743</v>
      </c>
      <c r="C150" s="285" t="s">
        <v>2052</v>
      </c>
      <c r="D150" s="285" t="s">
        <v>2375</v>
      </c>
      <c r="E150" s="297">
        <v>1</v>
      </c>
      <c r="F150" s="298" t="s">
        <v>2480</v>
      </c>
      <c r="G150" s="299" t="s">
        <v>2626</v>
      </c>
      <c r="H150" s="300">
        <v>44949</v>
      </c>
      <c r="I150" s="300" t="s">
        <v>2852</v>
      </c>
      <c r="J150" s="299" t="s">
        <v>2857</v>
      </c>
      <c r="K150" s="301">
        <v>308743271</v>
      </c>
    </row>
    <row r="151" spans="1:11" ht="141.75">
      <c r="A151" s="296">
        <v>147</v>
      </c>
      <c r="B151" s="285" t="s">
        <v>1744</v>
      </c>
      <c r="C151" s="285" t="s">
        <v>2053</v>
      </c>
      <c r="D151" s="285" t="s">
        <v>2319</v>
      </c>
      <c r="E151" s="297">
        <v>2</v>
      </c>
      <c r="F151" s="298" t="s">
        <v>2480</v>
      </c>
      <c r="G151" s="299" t="s">
        <v>2627</v>
      </c>
      <c r="H151" s="300">
        <v>44949</v>
      </c>
      <c r="I151" s="300" t="s">
        <v>2853</v>
      </c>
      <c r="J151" s="299" t="s">
        <v>2857</v>
      </c>
      <c r="K151" s="301">
        <v>304486112</v>
      </c>
    </row>
    <row r="152" spans="1:11" ht="94.5">
      <c r="A152" s="296">
        <v>148</v>
      </c>
      <c r="B152" s="285" t="s">
        <v>1745</v>
      </c>
      <c r="C152" s="285" t="s">
        <v>2054</v>
      </c>
      <c r="D152" s="285" t="s">
        <v>1745</v>
      </c>
      <c r="E152" s="297">
        <v>1</v>
      </c>
      <c r="F152" s="298" t="s">
        <v>2480</v>
      </c>
      <c r="G152" s="299" t="s">
        <v>2628</v>
      </c>
      <c r="H152" s="300">
        <v>44950</v>
      </c>
      <c r="I152" s="300" t="s">
        <v>2852</v>
      </c>
      <c r="J152" s="299" t="s">
        <v>2856</v>
      </c>
      <c r="K152" s="301">
        <v>305353474</v>
      </c>
    </row>
    <row r="153" spans="1:11" ht="110.25">
      <c r="A153" s="296">
        <v>149</v>
      </c>
      <c r="B153" s="285" t="s">
        <v>1746</v>
      </c>
      <c r="C153" s="285" t="s">
        <v>2055</v>
      </c>
      <c r="D153" s="285" t="s">
        <v>2376</v>
      </c>
      <c r="E153" s="297">
        <v>1</v>
      </c>
      <c r="F153" s="298" t="s">
        <v>2480</v>
      </c>
      <c r="G153" s="299" t="s">
        <v>2629</v>
      </c>
      <c r="H153" s="300">
        <v>44950</v>
      </c>
      <c r="I153" s="300" t="s">
        <v>2852</v>
      </c>
      <c r="J153" s="299" t="s">
        <v>2866</v>
      </c>
      <c r="K153" s="301">
        <v>204917978</v>
      </c>
    </row>
    <row r="154" spans="1:11" ht="126">
      <c r="A154" s="296">
        <v>150</v>
      </c>
      <c r="B154" s="285" t="s">
        <v>1747</v>
      </c>
      <c r="C154" s="285" t="s">
        <v>2056</v>
      </c>
      <c r="D154" s="285" t="s">
        <v>1747</v>
      </c>
      <c r="E154" s="297">
        <v>2</v>
      </c>
      <c r="F154" s="298" t="s">
        <v>2480</v>
      </c>
      <c r="G154" s="299" t="s">
        <v>2630</v>
      </c>
      <c r="H154" s="300">
        <v>44950</v>
      </c>
      <c r="I154" s="300" t="s">
        <v>2852</v>
      </c>
      <c r="J154" s="299" t="s">
        <v>2855</v>
      </c>
      <c r="K154" s="301">
        <v>300639872</v>
      </c>
    </row>
    <row r="155" spans="1:11" ht="126">
      <c r="A155" s="296">
        <v>151</v>
      </c>
      <c r="B155" s="285" t="s">
        <v>1748</v>
      </c>
      <c r="C155" s="285" t="s">
        <v>2057</v>
      </c>
      <c r="D155" s="285" t="s">
        <v>1748</v>
      </c>
      <c r="E155" s="297">
        <v>2</v>
      </c>
      <c r="F155" s="298" t="s">
        <v>2480</v>
      </c>
      <c r="G155" s="299" t="s">
        <v>2631</v>
      </c>
      <c r="H155" s="300">
        <v>44950</v>
      </c>
      <c r="I155" s="300" t="s">
        <v>2852</v>
      </c>
      <c r="J155" s="299" t="s">
        <v>2855</v>
      </c>
      <c r="K155" s="301">
        <v>300639872</v>
      </c>
    </row>
    <row r="156" spans="1:11" ht="94.5">
      <c r="A156" s="296">
        <v>152</v>
      </c>
      <c r="B156" s="285" t="s">
        <v>1749</v>
      </c>
      <c r="C156" s="285" t="s">
        <v>2058</v>
      </c>
      <c r="D156" s="285" t="s">
        <v>2377</v>
      </c>
      <c r="E156" s="297">
        <v>2</v>
      </c>
      <c r="F156" s="298" t="s">
        <v>2480</v>
      </c>
      <c r="G156" s="299" t="s">
        <v>2632</v>
      </c>
      <c r="H156" s="300">
        <v>44950</v>
      </c>
      <c r="I156" s="300" t="s">
        <v>2852</v>
      </c>
      <c r="J156" s="299" t="s">
        <v>2855</v>
      </c>
      <c r="K156" s="301">
        <v>304561597</v>
      </c>
    </row>
    <row r="157" spans="1:11" ht="126">
      <c r="A157" s="296">
        <v>153</v>
      </c>
      <c r="B157" s="285" t="s">
        <v>1750</v>
      </c>
      <c r="C157" s="285" t="s">
        <v>2059</v>
      </c>
      <c r="D157" s="285" t="s">
        <v>2378</v>
      </c>
      <c r="E157" s="297">
        <v>1</v>
      </c>
      <c r="F157" s="298" t="s">
        <v>2480</v>
      </c>
      <c r="G157" s="299" t="s">
        <v>2633</v>
      </c>
      <c r="H157" s="300">
        <v>44950</v>
      </c>
      <c r="I157" s="300" t="s">
        <v>2853</v>
      </c>
      <c r="J157" s="299" t="s">
        <v>2860</v>
      </c>
      <c r="K157" s="301">
        <v>302424016</v>
      </c>
    </row>
    <row r="158" spans="1:11" ht="126">
      <c r="A158" s="296">
        <v>154</v>
      </c>
      <c r="B158" s="285" t="s">
        <v>1751</v>
      </c>
      <c r="C158" s="285" t="s">
        <v>2060</v>
      </c>
      <c r="D158" s="285" t="s">
        <v>2321</v>
      </c>
      <c r="E158" s="297">
        <v>1</v>
      </c>
      <c r="F158" s="298" t="s">
        <v>2481</v>
      </c>
      <c r="G158" s="299" t="s">
        <v>2634</v>
      </c>
      <c r="H158" s="300">
        <v>44951</v>
      </c>
      <c r="I158" s="300" t="s">
        <v>2853</v>
      </c>
      <c r="J158" s="299" t="s">
        <v>2864</v>
      </c>
      <c r="K158" s="301">
        <v>306574437</v>
      </c>
    </row>
    <row r="159" spans="1:11" ht="157.5">
      <c r="A159" s="296">
        <v>155</v>
      </c>
      <c r="B159" s="285" t="s">
        <v>1752</v>
      </c>
      <c r="C159" s="285" t="s">
        <v>2061</v>
      </c>
      <c r="D159" s="285" t="s">
        <v>2379</v>
      </c>
      <c r="E159" s="297">
        <v>1</v>
      </c>
      <c r="F159" s="298" t="s">
        <v>2480</v>
      </c>
      <c r="G159" s="299" t="s">
        <v>2635</v>
      </c>
      <c r="H159" s="300">
        <v>44951</v>
      </c>
      <c r="I159" s="300" t="s">
        <v>2853</v>
      </c>
      <c r="J159" s="299" t="s">
        <v>2856</v>
      </c>
      <c r="K159" s="301">
        <v>200837470</v>
      </c>
    </row>
    <row r="160" spans="1:11" ht="126">
      <c r="A160" s="296">
        <v>156</v>
      </c>
      <c r="B160" s="285" t="s">
        <v>1753</v>
      </c>
      <c r="C160" s="285" t="s">
        <v>2062</v>
      </c>
      <c r="D160" s="285" t="s">
        <v>2380</v>
      </c>
      <c r="E160" s="297">
        <v>2</v>
      </c>
      <c r="F160" s="298" t="s">
        <v>2480</v>
      </c>
      <c r="G160" s="299" t="s">
        <v>2636</v>
      </c>
      <c r="H160" s="300">
        <v>44951</v>
      </c>
      <c r="I160" s="300" t="s">
        <v>2852</v>
      </c>
      <c r="J160" s="299" t="s">
        <v>2861</v>
      </c>
      <c r="K160" s="301">
        <v>306347741</v>
      </c>
    </row>
    <row r="161" spans="1:11" ht="110.25">
      <c r="A161" s="296">
        <v>157</v>
      </c>
      <c r="B161" s="285" t="s">
        <v>1754</v>
      </c>
      <c r="C161" s="285" t="s">
        <v>2063</v>
      </c>
      <c r="D161" s="285" t="s">
        <v>2381</v>
      </c>
      <c r="E161" s="297">
        <v>2</v>
      </c>
      <c r="F161" s="298" t="s">
        <v>2481</v>
      </c>
      <c r="G161" s="299" t="s">
        <v>2637</v>
      </c>
      <c r="H161" s="300">
        <v>44952</v>
      </c>
      <c r="I161" s="300" t="s">
        <v>2852</v>
      </c>
      <c r="J161" s="299" t="s">
        <v>2864</v>
      </c>
      <c r="K161" s="301">
        <v>308679382</v>
      </c>
    </row>
    <row r="162" spans="1:11" ht="94.5">
      <c r="A162" s="296">
        <v>158</v>
      </c>
      <c r="B162" s="285" t="s">
        <v>1755</v>
      </c>
      <c r="C162" s="285" t="s">
        <v>2064</v>
      </c>
      <c r="D162" s="285" t="s">
        <v>2382</v>
      </c>
      <c r="E162" s="297">
        <v>2</v>
      </c>
      <c r="F162" s="298" t="s">
        <v>2481</v>
      </c>
      <c r="G162" s="299" t="s">
        <v>2638</v>
      </c>
      <c r="H162" s="300">
        <v>44953</v>
      </c>
      <c r="I162" s="300" t="s">
        <v>2852</v>
      </c>
      <c r="J162" s="299" t="s">
        <v>2859</v>
      </c>
      <c r="K162" s="301">
        <v>303207901</v>
      </c>
    </row>
    <row r="163" spans="1:11" ht="94.5">
      <c r="A163" s="296">
        <v>159</v>
      </c>
      <c r="B163" s="285" t="s">
        <v>1756</v>
      </c>
      <c r="C163" s="285" t="s">
        <v>2065</v>
      </c>
      <c r="D163" s="285" t="s">
        <v>2383</v>
      </c>
      <c r="E163" s="297">
        <v>1</v>
      </c>
      <c r="F163" s="298" t="s">
        <v>2480</v>
      </c>
      <c r="G163" s="299" t="s">
        <v>2639</v>
      </c>
      <c r="H163" s="300">
        <v>44953</v>
      </c>
      <c r="I163" s="300" t="s">
        <v>2852</v>
      </c>
      <c r="J163" s="299" t="s">
        <v>2856</v>
      </c>
      <c r="K163" s="301">
        <v>301575415</v>
      </c>
    </row>
    <row r="164" spans="1:11" ht="141.75">
      <c r="A164" s="296">
        <v>160</v>
      </c>
      <c r="B164" s="285" t="s">
        <v>1757</v>
      </c>
      <c r="C164" s="285" t="s">
        <v>2066</v>
      </c>
      <c r="D164" s="285" t="s">
        <v>2384</v>
      </c>
      <c r="E164" s="297">
        <v>1</v>
      </c>
      <c r="F164" s="298" t="s">
        <v>2481</v>
      </c>
      <c r="G164" s="299" t="s">
        <v>2640</v>
      </c>
      <c r="H164" s="300">
        <v>44953</v>
      </c>
      <c r="I164" s="300" t="s">
        <v>2853</v>
      </c>
      <c r="J164" s="299" t="s">
        <v>2860</v>
      </c>
      <c r="K164" s="301">
        <v>304406598</v>
      </c>
    </row>
    <row r="165" spans="1:11" ht="94.5">
      <c r="A165" s="296">
        <v>161</v>
      </c>
      <c r="B165" s="285" t="s">
        <v>1758</v>
      </c>
      <c r="C165" s="285" t="s">
        <v>2067</v>
      </c>
      <c r="D165" s="285" t="s">
        <v>2385</v>
      </c>
      <c r="E165" s="297">
        <v>1</v>
      </c>
      <c r="F165" s="298" t="s">
        <v>2480</v>
      </c>
      <c r="G165" s="299" t="s">
        <v>2641</v>
      </c>
      <c r="H165" s="300">
        <v>44953</v>
      </c>
      <c r="I165" s="300" t="s">
        <v>2853</v>
      </c>
      <c r="J165" s="299" t="s">
        <v>2862</v>
      </c>
      <c r="K165" s="301">
        <v>200136212</v>
      </c>
    </row>
    <row r="166" spans="1:11" ht="94.5">
      <c r="A166" s="296">
        <v>162</v>
      </c>
      <c r="B166" s="285" t="s">
        <v>1759</v>
      </c>
      <c r="C166" s="285" t="s">
        <v>2068</v>
      </c>
      <c r="D166" s="285" t="s">
        <v>2386</v>
      </c>
      <c r="E166" s="297">
        <v>1</v>
      </c>
      <c r="F166" s="298" t="s">
        <v>5</v>
      </c>
      <c r="G166" s="299" t="s">
        <v>2642</v>
      </c>
      <c r="H166" s="300">
        <v>44953</v>
      </c>
      <c r="I166" s="300" t="s">
        <v>2852</v>
      </c>
      <c r="J166" s="299" t="s">
        <v>2862</v>
      </c>
      <c r="K166" s="301">
        <v>200837914</v>
      </c>
    </row>
    <row r="167" spans="1:11" ht="110.25">
      <c r="A167" s="296">
        <v>163</v>
      </c>
      <c r="B167" s="285" t="s">
        <v>1759</v>
      </c>
      <c r="C167" s="285" t="s">
        <v>2069</v>
      </c>
      <c r="D167" s="285" t="s">
        <v>2387</v>
      </c>
      <c r="E167" s="297">
        <v>1</v>
      </c>
      <c r="F167" s="298" t="s">
        <v>0</v>
      </c>
      <c r="G167" s="299" t="s">
        <v>2643</v>
      </c>
      <c r="H167" s="300">
        <v>44953</v>
      </c>
      <c r="I167" s="300" t="s">
        <v>2852</v>
      </c>
      <c r="J167" s="299" t="s">
        <v>2862</v>
      </c>
      <c r="K167" s="301">
        <v>200837914</v>
      </c>
    </row>
    <row r="168" spans="1:11" ht="126">
      <c r="A168" s="296">
        <v>164</v>
      </c>
      <c r="B168" s="285" t="s">
        <v>1760</v>
      </c>
      <c r="C168" s="285" t="s">
        <v>2070</v>
      </c>
      <c r="D168" s="285" t="s">
        <v>2282</v>
      </c>
      <c r="E168" s="297">
        <v>2</v>
      </c>
      <c r="F168" s="298" t="s">
        <v>2480</v>
      </c>
      <c r="G168" s="299" t="s">
        <v>2644</v>
      </c>
      <c r="H168" s="300">
        <v>44953</v>
      </c>
      <c r="I168" s="300" t="s">
        <v>2853</v>
      </c>
      <c r="J168" s="299" t="s">
        <v>2861</v>
      </c>
      <c r="K168" s="301">
        <v>304311574</v>
      </c>
    </row>
    <row r="169" spans="1:11" ht="126">
      <c r="A169" s="296">
        <v>165</v>
      </c>
      <c r="B169" s="285" t="s">
        <v>1639</v>
      </c>
      <c r="C169" s="285" t="s">
        <v>2071</v>
      </c>
      <c r="D169" s="285" t="s">
        <v>2310</v>
      </c>
      <c r="E169" s="297">
        <v>1</v>
      </c>
      <c r="F169" s="298" t="s">
        <v>2480</v>
      </c>
      <c r="G169" s="299" t="s">
        <v>2645</v>
      </c>
      <c r="H169" s="300">
        <v>44956</v>
      </c>
      <c r="I169" s="300" t="s">
        <v>2852</v>
      </c>
      <c r="J169" s="299" t="s">
        <v>2859</v>
      </c>
      <c r="K169" s="301">
        <v>305666630</v>
      </c>
    </row>
    <row r="170" spans="1:11" ht="126">
      <c r="A170" s="296">
        <v>166</v>
      </c>
      <c r="B170" s="285" t="s">
        <v>1638</v>
      </c>
      <c r="C170" s="285" t="s">
        <v>2072</v>
      </c>
      <c r="D170" s="285" t="s">
        <v>2310</v>
      </c>
      <c r="E170" s="297">
        <v>1</v>
      </c>
      <c r="F170" s="298" t="s">
        <v>2480</v>
      </c>
      <c r="G170" s="299" t="s">
        <v>2646</v>
      </c>
      <c r="H170" s="300">
        <v>44956</v>
      </c>
      <c r="I170" s="300" t="s">
        <v>2852</v>
      </c>
      <c r="J170" s="299" t="s">
        <v>2859</v>
      </c>
      <c r="K170" s="301">
        <v>305666630</v>
      </c>
    </row>
    <row r="171" spans="1:11" ht="78.75">
      <c r="A171" s="296">
        <v>167</v>
      </c>
      <c r="B171" s="285" t="s">
        <v>1761</v>
      </c>
      <c r="C171" s="285" t="s">
        <v>2073</v>
      </c>
      <c r="D171" s="285" t="s">
        <v>2388</v>
      </c>
      <c r="E171" s="297">
        <v>1</v>
      </c>
      <c r="F171" s="298" t="s">
        <v>2481</v>
      </c>
      <c r="G171" s="299" t="s">
        <v>2647</v>
      </c>
      <c r="H171" s="300">
        <v>44956</v>
      </c>
      <c r="I171" s="300" t="s">
        <v>2853</v>
      </c>
      <c r="J171" s="299" t="s">
        <v>2864</v>
      </c>
      <c r="K171" s="301">
        <v>306580177</v>
      </c>
    </row>
    <row r="172" spans="1:11" ht="126">
      <c r="A172" s="296">
        <v>168</v>
      </c>
      <c r="B172" s="285" t="s">
        <v>1762</v>
      </c>
      <c r="C172" s="285" t="s">
        <v>2074</v>
      </c>
      <c r="D172" s="285" t="s">
        <v>2389</v>
      </c>
      <c r="E172" s="297">
        <v>1</v>
      </c>
      <c r="F172" s="298" t="s">
        <v>2480</v>
      </c>
      <c r="G172" s="299" t="s">
        <v>2648</v>
      </c>
      <c r="H172" s="300">
        <v>44956</v>
      </c>
      <c r="I172" s="300" t="s">
        <v>2852</v>
      </c>
      <c r="J172" s="299" t="s">
        <v>2860</v>
      </c>
      <c r="K172" s="301">
        <v>301729736</v>
      </c>
    </row>
    <row r="173" spans="1:11" ht="126">
      <c r="A173" s="296">
        <v>169</v>
      </c>
      <c r="B173" s="285" t="s">
        <v>1727</v>
      </c>
      <c r="C173" s="285" t="s">
        <v>2075</v>
      </c>
      <c r="D173" s="285" t="s">
        <v>2310</v>
      </c>
      <c r="E173" s="297">
        <v>1</v>
      </c>
      <c r="F173" s="298" t="s">
        <v>2480</v>
      </c>
      <c r="G173" s="299" t="s">
        <v>2649</v>
      </c>
      <c r="H173" s="300">
        <v>44956</v>
      </c>
      <c r="I173" s="300" t="s">
        <v>2852</v>
      </c>
      <c r="J173" s="299" t="s">
        <v>2862</v>
      </c>
      <c r="K173" s="301">
        <v>305666630</v>
      </c>
    </row>
    <row r="174" spans="1:11" ht="126">
      <c r="A174" s="296">
        <v>170</v>
      </c>
      <c r="B174" s="285" t="s">
        <v>1727</v>
      </c>
      <c r="C174" s="285" t="s">
        <v>2076</v>
      </c>
      <c r="D174" s="285" t="s">
        <v>2310</v>
      </c>
      <c r="E174" s="297">
        <v>1</v>
      </c>
      <c r="F174" s="298" t="s">
        <v>2480</v>
      </c>
      <c r="G174" s="299" t="s">
        <v>2650</v>
      </c>
      <c r="H174" s="300">
        <v>44956</v>
      </c>
      <c r="I174" s="300" t="s">
        <v>2852</v>
      </c>
      <c r="J174" s="299" t="s">
        <v>2862</v>
      </c>
      <c r="K174" s="301">
        <v>305666630</v>
      </c>
    </row>
    <row r="175" spans="1:11" ht="94.5">
      <c r="A175" s="296">
        <v>171</v>
      </c>
      <c r="B175" s="285" t="s">
        <v>1763</v>
      </c>
      <c r="C175" s="285" t="s">
        <v>2077</v>
      </c>
      <c r="D175" s="285" t="s">
        <v>2390</v>
      </c>
      <c r="E175" s="297">
        <v>1</v>
      </c>
      <c r="F175" s="298" t="s">
        <v>2480</v>
      </c>
      <c r="G175" s="299" t="s">
        <v>2651</v>
      </c>
      <c r="H175" s="300">
        <v>44957</v>
      </c>
      <c r="I175" s="300" t="s">
        <v>2853</v>
      </c>
      <c r="J175" s="299" t="s">
        <v>2855</v>
      </c>
      <c r="K175" s="301">
        <v>307922778</v>
      </c>
    </row>
    <row r="176" spans="1:11" ht="110.25">
      <c r="A176" s="296">
        <v>172</v>
      </c>
      <c r="B176" s="285" t="s">
        <v>1742</v>
      </c>
      <c r="C176" s="285" t="s">
        <v>2078</v>
      </c>
      <c r="D176" s="285" t="s">
        <v>2391</v>
      </c>
      <c r="E176" s="297">
        <v>1</v>
      </c>
      <c r="F176" s="298" t="s">
        <v>2480</v>
      </c>
      <c r="G176" s="299" t="s">
        <v>2652</v>
      </c>
      <c r="H176" s="300">
        <v>44957</v>
      </c>
      <c r="I176" s="300" t="s">
        <v>2852</v>
      </c>
      <c r="J176" s="299" t="s">
        <v>2863</v>
      </c>
      <c r="K176" s="301">
        <v>305666630</v>
      </c>
    </row>
    <row r="177" spans="1:11" ht="126">
      <c r="A177" s="296">
        <v>173</v>
      </c>
      <c r="B177" s="285" t="s">
        <v>1764</v>
      </c>
      <c r="C177" s="285" t="s">
        <v>2079</v>
      </c>
      <c r="D177" s="285" t="s">
        <v>2392</v>
      </c>
      <c r="E177" s="297">
        <v>2</v>
      </c>
      <c r="F177" s="298" t="s">
        <v>2481</v>
      </c>
      <c r="G177" s="299" t="s">
        <v>2653</v>
      </c>
      <c r="H177" s="300">
        <v>44957</v>
      </c>
      <c r="I177" s="300" t="s">
        <v>2852</v>
      </c>
      <c r="J177" s="299" t="s">
        <v>2855</v>
      </c>
      <c r="K177" s="301">
        <v>305248984</v>
      </c>
    </row>
    <row r="178" spans="1:11" ht="110.25">
      <c r="A178" s="296">
        <v>174</v>
      </c>
      <c r="B178" s="285" t="s">
        <v>1765</v>
      </c>
      <c r="C178" s="285" t="s">
        <v>2080</v>
      </c>
      <c r="D178" s="285" t="s">
        <v>2393</v>
      </c>
      <c r="E178" s="297">
        <v>2</v>
      </c>
      <c r="F178" s="298" t="s">
        <v>2480</v>
      </c>
      <c r="G178" s="299" t="s">
        <v>2654</v>
      </c>
      <c r="H178" s="300">
        <v>44957</v>
      </c>
      <c r="I178" s="300" t="s">
        <v>2852</v>
      </c>
      <c r="J178" s="299" t="s">
        <v>2855</v>
      </c>
      <c r="K178" s="301">
        <v>309663126</v>
      </c>
    </row>
    <row r="179" spans="1:11" ht="157.5">
      <c r="A179" s="296">
        <v>175</v>
      </c>
      <c r="B179" s="285" t="s">
        <v>1735</v>
      </c>
      <c r="C179" s="285" t="s">
        <v>2081</v>
      </c>
      <c r="D179" s="285" t="s">
        <v>2380</v>
      </c>
      <c r="E179" s="297">
        <v>2</v>
      </c>
      <c r="F179" s="298" t="s">
        <v>2480</v>
      </c>
      <c r="G179" s="299" t="s">
        <v>2655</v>
      </c>
      <c r="H179" s="300">
        <v>44957</v>
      </c>
      <c r="I179" s="300" t="s">
        <v>2852</v>
      </c>
      <c r="J179" s="299" t="s">
        <v>2861</v>
      </c>
      <c r="K179" s="301">
        <v>306347741</v>
      </c>
    </row>
    <row r="180" spans="1:11" ht="110.25">
      <c r="A180" s="296">
        <v>176</v>
      </c>
      <c r="B180" s="285" t="s">
        <v>1766</v>
      </c>
      <c r="C180" s="285" t="s">
        <v>2082</v>
      </c>
      <c r="D180" s="285" t="s">
        <v>2274</v>
      </c>
      <c r="E180" s="297">
        <v>2</v>
      </c>
      <c r="F180" s="298" t="s">
        <v>2480</v>
      </c>
      <c r="G180" s="299" t="s">
        <v>2656</v>
      </c>
      <c r="H180" s="300">
        <v>44957</v>
      </c>
      <c r="I180" s="300" t="s">
        <v>2852</v>
      </c>
      <c r="J180" s="299" t="s">
        <v>2869</v>
      </c>
      <c r="K180" s="301">
        <v>302485004</v>
      </c>
    </row>
    <row r="181" spans="1:11" ht="173.25">
      <c r="A181" s="296">
        <v>177</v>
      </c>
      <c r="B181" s="285" t="s">
        <v>1735</v>
      </c>
      <c r="C181" s="285" t="s">
        <v>2083</v>
      </c>
      <c r="D181" s="285" t="s">
        <v>2380</v>
      </c>
      <c r="E181" s="297">
        <v>2</v>
      </c>
      <c r="F181" s="298" t="s">
        <v>2480</v>
      </c>
      <c r="G181" s="299" t="s">
        <v>2657</v>
      </c>
      <c r="H181" s="300">
        <v>44957</v>
      </c>
      <c r="I181" s="300" t="s">
        <v>2852</v>
      </c>
      <c r="J181" s="299" t="s">
        <v>2861</v>
      </c>
      <c r="K181" s="301">
        <v>306347741</v>
      </c>
    </row>
    <row r="182" spans="1:11" ht="157.5">
      <c r="A182" s="296">
        <v>178</v>
      </c>
      <c r="B182" s="285" t="s">
        <v>1767</v>
      </c>
      <c r="C182" s="285" t="s">
        <v>2084</v>
      </c>
      <c r="D182" s="285" t="s">
        <v>2394</v>
      </c>
      <c r="E182" s="297">
        <v>2</v>
      </c>
      <c r="F182" s="298" t="s">
        <v>2480</v>
      </c>
      <c r="G182" s="299" t="s">
        <v>2658</v>
      </c>
      <c r="H182" s="300">
        <v>44957</v>
      </c>
      <c r="I182" s="300" t="s">
        <v>2853</v>
      </c>
      <c r="J182" s="299" t="s">
        <v>2862</v>
      </c>
      <c r="K182" s="301">
        <v>300990067</v>
      </c>
    </row>
    <row r="183" spans="1:11" ht="110.25">
      <c r="A183" s="296">
        <v>179</v>
      </c>
      <c r="B183" s="285" t="s">
        <v>1768</v>
      </c>
      <c r="C183" s="285" t="s">
        <v>2085</v>
      </c>
      <c r="D183" s="285" t="s">
        <v>2395</v>
      </c>
      <c r="E183" s="297">
        <v>2</v>
      </c>
      <c r="F183" s="298" t="s">
        <v>2481</v>
      </c>
      <c r="G183" s="299" t="s">
        <v>2659</v>
      </c>
      <c r="H183" s="300">
        <v>44957</v>
      </c>
      <c r="I183" s="300" t="s">
        <v>2852</v>
      </c>
      <c r="J183" s="299" t="s">
        <v>2864</v>
      </c>
      <c r="K183" s="301">
        <v>305154484</v>
      </c>
    </row>
    <row r="184" spans="1:11" ht="110.25">
      <c r="A184" s="296">
        <v>180</v>
      </c>
      <c r="B184" s="285" t="s">
        <v>1769</v>
      </c>
      <c r="C184" s="285" t="s">
        <v>2086</v>
      </c>
      <c r="D184" s="285" t="s">
        <v>2396</v>
      </c>
      <c r="E184" s="297">
        <v>1</v>
      </c>
      <c r="F184" s="298" t="s">
        <v>0</v>
      </c>
      <c r="G184" s="299" t="s">
        <v>2660</v>
      </c>
      <c r="H184" s="300">
        <v>44957</v>
      </c>
      <c r="I184" s="300" t="s">
        <v>2853</v>
      </c>
      <c r="J184" s="299" t="s">
        <v>2858</v>
      </c>
      <c r="K184" s="301">
        <v>200215407</v>
      </c>
    </row>
    <row r="185" spans="1:11" ht="126">
      <c r="A185" s="296">
        <v>181</v>
      </c>
      <c r="B185" s="285" t="s">
        <v>1638</v>
      </c>
      <c r="C185" s="285" t="s">
        <v>2087</v>
      </c>
      <c r="D185" s="285" t="s">
        <v>2309</v>
      </c>
      <c r="E185" s="297">
        <v>1</v>
      </c>
      <c r="F185" s="298" t="s">
        <v>2480</v>
      </c>
      <c r="G185" s="299" t="s">
        <v>2661</v>
      </c>
      <c r="H185" s="300">
        <v>44957</v>
      </c>
      <c r="I185" s="300" t="s">
        <v>2853</v>
      </c>
      <c r="J185" s="299" t="s">
        <v>2858</v>
      </c>
      <c r="K185" s="301">
        <v>305666630</v>
      </c>
    </row>
    <row r="186" spans="1:11" ht="157.5">
      <c r="A186" s="296">
        <v>182</v>
      </c>
      <c r="B186" s="285" t="s">
        <v>1727</v>
      </c>
      <c r="C186" s="285" t="s">
        <v>2088</v>
      </c>
      <c r="D186" s="285" t="s">
        <v>2309</v>
      </c>
      <c r="E186" s="297">
        <v>1</v>
      </c>
      <c r="F186" s="298" t="s">
        <v>2480</v>
      </c>
      <c r="G186" s="299" t="s">
        <v>2662</v>
      </c>
      <c r="H186" s="300">
        <v>44957</v>
      </c>
      <c r="I186" s="300" t="s">
        <v>2853</v>
      </c>
      <c r="J186" s="299" t="s">
        <v>2862</v>
      </c>
      <c r="K186" s="301">
        <v>305666630</v>
      </c>
    </row>
    <row r="187" spans="1:11" ht="110.25">
      <c r="A187" s="296">
        <v>183</v>
      </c>
      <c r="B187" s="285" t="s">
        <v>1770</v>
      </c>
      <c r="C187" s="285" t="s">
        <v>2089</v>
      </c>
      <c r="D187" s="285" t="s">
        <v>2397</v>
      </c>
      <c r="E187" s="297">
        <v>2</v>
      </c>
      <c r="F187" s="298" t="s">
        <v>2480</v>
      </c>
      <c r="G187" s="299" t="s">
        <v>2663</v>
      </c>
      <c r="H187" s="300">
        <v>44957</v>
      </c>
      <c r="I187" s="300" t="s">
        <v>2852</v>
      </c>
      <c r="J187" s="299" t="s">
        <v>2869</v>
      </c>
      <c r="K187" s="301">
        <v>309461464</v>
      </c>
    </row>
    <row r="188" spans="1:11" ht="94.5">
      <c r="A188" s="296">
        <v>184</v>
      </c>
      <c r="B188" s="285" t="s">
        <v>1771</v>
      </c>
      <c r="C188" s="285" t="s">
        <v>2090</v>
      </c>
      <c r="D188" s="285" t="s">
        <v>2274</v>
      </c>
      <c r="E188" s="297">
        <v>2</v>
      </c>
      <c r="F188" s="298" t="s">
        <v>2480</v>
      </c>
      <c r="G188" s="299" t="s">
        <v>2664</v>
      </c>
      <c r="H188" s="300">
        <v>44957</v>
      </c>
      <c r="I188" s="300" t="s">
        <v>2852</v>
      </c>
      <c r="J188" s="299" t="s">
        <v>2863</v>
      </c>
      <c r="K188" s="301">
        <v>304915899</v>
      </c>
    </row>
    <row r="189" spans="1:11" ht="141.75">
      <c r="A189" s="296">
        <v>185</v>
      </c>
      <c r="B189" s="285" t="s">
        <v>1772</v>
      </c>
      <c r="C189" s="285" t="s">
        <v>2091</v>
      </c>
      <c r="D189" s="285" t="s">
        <v>1772</v>
      </c>
      <c r="E189" s="297">
        <v>1</v>
      </c>
      <c r="F189" s="298" t="s">
        <v>2480</v>
      </c>
      <c r="G189" s="299" t="s">
        <v>2665</v>
      </c>
      <c r="H189" s="300">
        <v>44957</v>
      </c>
      <c r="I189" s="300" t="s">
        <v>2852</v>
      </c>
      <c r="J189" s="299" t="s">
        <v>2858</v>
      </c>
      <c r="K189" s="301">
        <v>304936120</v>
      </c>
    </row>
    <row r="190" spans="1:11" ht="94.5">
      <c r="A190" s="296">
        <v>186</v>
      </c>
      <c r="B190" s="285" t="s">
        <v>1773</v>
      </c>
      <c r="C190" s="285" t="s">
        <v>2092</v>
      </c>
      <c r="D190" s="285" t="s">
        <v>1773</v>
      </c>
      <c r="E190" s="297">
        <v>1</v>
      </c>
      <c r="F190" s="298" t="s">
        <v>2480</v>
      </c>
      <c r="G190" s="299" t="s">
        <v>2666</v>
      </c>
      <c r="H190" s="300">
        <v>44957</v>
      </c>
      <c r="I190" s="300" t="s">
        <v>2853</v>
      </c>
      <c r="J190" s="299" t="s">
        <v>2862</v>
      </c>
      <c r="K190" s="301">
        <v>304936120</v>
      </c>
    </row>
    <row r="191" spans="1:11" ht="157.5">
      <c r="A191" s="296">
        <v>187</v>
      </c>
      <c r="B191" s="285" t="s">
        <v>1774</v>
      </c>
      <c r="C191" s="285" t="s">
        <v>2093</v>
      </c>
      <c r="D191" s="285" t="s">
        <v>2392</v>
      </c>
      <c r="E191" s="297">
        <v>2</v>
      </c>
      <c r="F191" s="298" t="s">
        <v>2480</v>
      </c>
      <c r="G191" s="299" t="s">
        <v>2667</v>
      </c>
      <c r="H191" s="300">
        <v>44957</v>
      </c>
      <c r="I191" s="300" t="s">
        <v>2852</v>
      </c>
      <c r="J191" s="299" t="s">
        <v>2855</v>
      </c>
      <c r="K191" s="301">
        <v>308334495</v>
      </c>
    </row>
    <row r="192" spans="1:11" ht="157.5">
      <c r="A192" s="296">
        <v>188</v>
      </c>
      <c r="B192" s="285" t="s">
        <v>1775</v>
      </c>
      <c r="C192" s="285" t="s">
        <v>2094</v>
      </c>
      <c r="D192" s="285" t="s">
        <v>1775</v>
      </c>
      <c r="E192" s="297">
        <v>2</v>
      </c>
      <c r="F192" s="298" t="s">
        <v>2480</v>
      </c>
      <c r="G192" s="299" t="s">
        <v>2668</v>
      </c>
      <c r="H192" s="300">
        <v>44957</v>
      </c>
      <c r="I192" s="300" t="s">
        <v>2852</v>
      </c>
      <c r="J192" s="299" t="s">
        <v>2855</v>
      </c>
      <c r="K192" s="301">
        <v>308334495</v>
      </c>
    </row>
    <row r="193" spans="1:11" ht="110.25">
      <c r="A193" s="296">
        <v>189</v>
      </c>
      <c r="B193" s="285" t="s">
        <v>1776</v>
      </c>
      <c r="C193" s="285" t="s">
        <v>2095</v>
      </c>
      <c r="D193" s="285" t="s">
        <v>1776</v>
      </c>
      <c r="E193" s="297">
        <v>2</v>
      </c>
      <c r="F193" s="298" t="s">
        <v>2480</v>
      </c>
      <c r="G193" s="299" t="s">
        <v>2669</v>
      </c>
      <c r="H193" s="300">
        <v>44957</v>
      </c>
      <c r="I193" s="300" t="s">
        <v>2852</v>
      </c>
      <c r="J193" s="299" t="s">
        <v>2864</v>
      </c>
      <c r="K193" s="301">
        <v>206718915</v>
      </c>
    </row>
    <row r="194" spans="1:11" ht="110.25">
      <c r="A194" s="296">
        <v>190</v>
      </c>
      <c r="B194" s="285" t="s">
        <v>1776</v>
      </c>
      <c r="C194" s="285" t="s">
        <v>2096</v>
      </c>
      <c r="D194" s="285" t="s">
        <v>1776</v>
      </c>
      <c r="E194" s="297">
        <v>2</v>
      </c>
      <c r="F194" s="298" t="s">
        <v>2480</v>
      </c>
      <c r="G194" s="299" t="s">
        <v>2670</v>
      </c>
      <c r="H194" s="300">
        <v>44957</v>
      </c>
      <c r="I194" s="300" t="s">
        <v>2852</v>
      </c>
      <c r="J194" s="299" t="s">
        <v>2864</v>
      </c>
      <c r="K194" s="301">
        <v>206718915</v>
      </c>
    </row>
    <row r="195" spans="1:11" ht="110.25">
      <c r="A195" s="296">
        <v>191</v>
      </c>
      <c r="B195" s="285" t="s">
        <v>1777</v>
      </c>
      <c r="C195" s="285" t="s">
        <v>2097</v>
      </c>
      <c r="D195" s="285" t="s">
        <v>2398</v>
      </c>
      <c r="E195" s="297">
        <v>2</v>
      </c>
      <c r="F195" s="298" t="s">
        <v>2481</v>
      </c>
      <c r="G195" s="299" t="s">
        <v>2671</v>
      </c>
      <c r="H195" s="300">
        <v>44957</v>
      </c>
      <c r="I195" s="300" t="s">
        <v>2852</v>
      </c>
      <c r="J195" s="299" t="s">
        <v>2855</v>
      </c>
      <c r="K195" s="301">
        <v>207216409</v>
      </c>
    </row>
    <row r="196" spans="1:11" ht="110.25">
      <c r="A196" s="296">
        <v>192</v>
      </c>
      <c r="B196" s="285" t="s">
        <v>1638</v>
      </c>
      <c r="C196" s="285" t="s">
        <v>2098</v>
      </c>
      <c r="D196" s="285" t="s">
        <v>2310</v>
      </c>
      <c r="E196" s="297">
        <v>1</v>
      </c>
      <c r="F196" s="298" t="s">
        <v>2480</v>
      </c>
      <c r="G196" s="299" t="s">
        <v>2672</v>
      </c>
      <c r="H196" s="300">
        <v>44957</v>
      </c>
      <c r="I196" s="300" t="s">
        <v>2852</v>
      </c>
      <c r="J196" s="299" t="s">
        <v>2859</v>
      </c>
      <c r="K196" s="301">
        <v>305666630</v>
      </c>
    </row>
    <row r="197" spans="1:11" ht="94.5">
      <c r="A197" s="296">
        <v>193</v>
      </c>
      <c r="B197" s="285" t="s">
        <v>1778</v>
      </c>
      <c r="C197" s="285" t="s">
        <v>2099</v>
      </c>
      <c r="D197" s="285" t="s">
        <v>2382</v>
      </c>
      <c r="E197" s="297">
        <v>2</v>
      </c>
      <c r="F197" s="298" t="s">
        <v>2481</v>
      </c>
      <c r="G197" s="299" t="s">
        <v>2673</v>
      </c>
      <c r="H197" s="300">
        <v>44959</v>
      </c>
      <c r="I197" s="300" t="s">
        <v>2852</v>
      </c>
      <c r="J197" s="299" t="s">
        <v>2856</v>
      </c>
      <c r="K197" s="301">
        <v>302250804</v>
      </c>
    </row>
    <row r="198" spans="1:11" ht="141.75">
      <c r="A198" s="296">
        <v>194</v>
      </c>
      <c r="B198" s="285" t="s">
        <v>1779</v>
      </c>
      <c r="C198" s="285" t="s">
        <v>2100</v>
      </c>
      <c r="D198" s="285" t="s">
        <v>2399</v>
      </c>
      <c r="E198" s="297">
        <v>2</v>
      </c>
      <c r="F198" s="298" t="s">
        <v>2480</v>
      </c>
      <c r="G198" s="299" t="s">
        <v>2674</v>
      </c>
      <c r="H198" s="300">
        <v>44959</v>
      </c>
      <c r="I198" s="300" t="s">
        <v>2852</v>
      </c>
      <c r="J198" s="299" t="s">
        <v>2855</v>
      </c>
      <c r="K198" s="301">
        <v>301240326</v>
      </c>
    </row>
    <row r="199" spans="1:11" ht="157.5">
      <c r="A199" s="296">
        <v>195</v>
      </c>
      <c r="B199" s="285" t="s">
        <v>1696</v>
      </c>
      <c r="C199" s="285" t="s">
        <v>2101</v>
      </c>
      <c r="D199" s="285" t="s">
        <v>2400</v>
      </c>
      <c r="E199" s="297">
        <v>2</v>
      </c>
      <c r="F199" s="298" t="s">
        <v>2480</v>
      </c>
      <c r="G199" s="299" t="s">
        <v>2675</v>
      </c>
      <c r="H199" s="300">
        <v>44959</v>
      </c>
      <c r="I199" s="300" t="s">
        <v>2852</v>
      </c>
      <c r="J199" s="299" t="s">
        <v>2869</v>
      </c>
      <c r="K199" s="301">
        <v>308603818</v>
      </c>
    </row>
    <row r="200" spans="1:11" ht="126">
      <c r="A200" s="296">
        <v>196</v>
      </c>
      <c r="B200" s="285" t="s">
        <v>1780</v>
      </c>
      <c r="C200" s="285" t="s">
        <v>2102</v>
      </c>
      <c r="D200" s="285" t="s">
        <v>2315</v>
      </c>
      <c r="E200" s="297">
        <v>2</v>
      </c>
      <c r="F200" s="298" t="s">
        <v>2481</v>
      </c>
      <c r="G200" s="299" t="s">
        <v>2676</v>
      </c>
      <c r="H200" s="300">
        <v>44960</v>
      </c>
      <c r="I200" s="300" t="s">
        <v>2852</v>
      </c>
      <c r="J200" s="299" t="s">
        <v>2855</v>
      </c>
      <c r="K200" s="301">
        <v>304974558</v>
      </c>
    </row>
    <row r="201" spans="1:11" ht="110.25">
      <c r="A201" s="296">
        <v>197</v>
      </c>
      <c r="B201" s="285" t="s">
        <v>1781</v>
      </c>
      <c r="C201" s="285" t="s">
        <v>2103</v>
      </c>
      <c r="D201" s="285" t="s">
        <v>2340</v>
      </c>
      <c r="E201" s="297">
        <v>2</v>
      </c>
      <c r="F201" s="298" t="s">
        <v>2481</v>
      </c>
      <c r="G201" s="299" t="s">
        <v>2677</v>
      </c>
      <c r="H201" s="300">
        <v>44960</v>
      </c>
      <c r="I201" s="300" t="s">
        <v>2852</v>
      </c>
      <c r="J201" s="299" t="s">
        <v>2861</v>
      </c>
      <c r="K201" s="301">
        <v>204893574</v>
      </c>
    </row>
    <row r="202" spans="1:11" ht="63">
      <c r="A202" s="296">
        <v>198</v>
      </c>
      <c r="B202" s="285" t="s">
        <v>1741</v>
      </c>
      <c r="C202" s="285" t="s">
        <v>2104</v>
      </c>
      <c r="D202" s="285" t="s">
        <v>2277</v>
      </c>
      <c r="E202" s="297">
        <v>1</v>
      </c>
      <c r="F202" s="298" t="s">
        <v>2481</v>
      </c>
      <c r="G202" s="299" t="s">
        <v>2678</v>
      </c>
      <c r="H202" s="300">
        <v>44960</v>
      </c>
      <c r="I202" s="300" t="s">
        <v>2853</v>
      </c>
      <c r="J202" s="299" t="s">
        <v>2867</v>
      </c>
      <c r="K202" s="301">
        <v>207245357</v>
      </c>
    </row>
    <row r="203" spans="1:11" ht="110.25">
      <c r="A203" s="296">
        <v>199</v>
      </c>
      <c r="B203" s="285" t="s">
        <v>1639</v>
      </c>
      <c r="C203" s="285" t="s">
        <v>2105</v>
      </c>
      <c r="D203" s="285" t="s">
        <v>2310</v>
      </c>
      <c r="E203" s="297">
        <v>1</v>
      </c>
      <c r="F203" s="298" t="s">
        <v>2480</v>
      </c>
      <c r="G203" s="299" t="s">
        <v>2679</v>
      </c>
      <c r="H203" s="300">
        <v>44960</v>
      </c>
      <c r="I203" s="300" t="s">
        <v>2852</v>
      </c>
      <c r="J203" s="299" t="s">
        <v>2859</v>
      </c>
      <c r="K203" s="301">
        <v>305666630</v>
      </c>
    </row>
    <row r="204" spans="1:11" ht="110.25">
      <c r="A204" s="296">
        <v>200</v>
      </c>
      <c r="B204" s="285" t="s">
        <v>1782</v>
      </c>
      <c r="C204" s="285" t="s">
        <v>2106</v>
      </c>
      <c r="D204" s="285" t="s">
        <v>2401</v>
      </c>
      <c r="E204" s="297">
        <v>2</v>
      </c>
      <c r="F204" s="298" t="s">
        <v>2480</v>
      </c>
      <c r="G204" s="299" t="s">
        <v>2680</v>
      </c>
      <c r="H204" s="300">
        <v>44964</v>
      </c>
      <c r="I204" s="300" t="s">
        <v>2852</v>
      </c>
      <c r="J204" s="299" t="s">
        <v>2855</v>
      </c>
      <c r="K204" s="301">
        <v>306558566</v>
      </c>
    </row>
    <row r="205" spans="1:11" ht="126">
      <c r="A205" s="296">
        <v>201</v>
      </c>
      <c r="B205" s="285" t="s">
        <v>1783</v>
      </c>
      <c r="C205" s="285" t="s">
        <v>2038</v>
      </c>
      <c r="D205" s="285" t="s">
        <v>2273</v>
      </c>
      <c r="E205" s="297">
        <v>1</v>
      </c>
      <c r="F205" s="298" t="s">
        <v>2481</v>
      </c>
      <c r="G205" s="299" t="s">
        <v>2681</v>
      </c>
      <c r="H205" s="300">
        <v>44960</v>
      </c>
      <c r="I205" s="300" t="s">
        <v>2852</v>
      </c>
      <c r="J205" s="299" t="s">
        <v>2859</v>
      </c>
      <c r="K205" s="301">
        <v>307954864</v>
      </c>
    </row>
    <row r="206" spans="1:11" ht="126">
      <c r="A206" s="296">
        <v>202</v>
      </c>
      <c r="B206" s="285" t="s">
        <v>1784</v>
      </c>
      <c r="C206" s="285" t="s">
        <v>2038</v>
      </c>
      <c r="D206" s="285" t="s">
        <v>2273</v>
      </c>
      <c r="E206" s="297">
        <v>1</v>
      </c>
      <c r="F206" s="298" t="s">
        <v>2481</v>
      </c>
      <c r="G206" s="299" t="s">
        <v>2682</v>
      </c>
      <c r="H206" s="300">
        <v>44960</v>
      </c>
      <c r="I206" s="300" t="s">
        <v>2852</v>
      </c>
      <c r="J206" s="299" t="s">
        <v>2859</v>
      </c>
      <c r="K206" s="301">
        <v>307908896</v>
      </c>
    </row>
    <row r="207" spans="1:11" ht="110.25">
      <c r="A207" s="296">
        <v>203</v>
      </c>
      <c r="B207" s="285" t="s">
        <v>1785</v>
      </c>
      <c r="C207" s="285" t="s">
        <v>2107</v>
      </c>
      <c r="D207" s="285" t="s">
        <v>2402</v>
      </c>
      <c r="E207" s="297">
        <v>1</v>
      </c>
      <c r="F207" s="298" t="s">
        <v>2481</v>
      </c>
      <c r="G207" s="299" t="s">
        <v>2683</v>
      </c>
      <c r="H207" s="300">
        <v>44960</v>
      </c>
      <c r="I207" s="300" t="s">
        <v>2852</v>
      </c>
      <c r="J207" s="299" t="s">
        <v>2856</v>
      </c>
      <c r="K207" s="301">
        <v>200941525</v>
      </c>
    </row>
    <row r="208" spans="1:11" ht="110.25">
      <c r="A208" s="296">
        <v>204</v>
      </c>
      <c r="B208" s="285" t="s">
        <v>1786</v>
      </c>
      <c r="C208" s="285" t="s">
        <v>2108</v>
      </c>
      <c r="D208" s="285" t="s">
        <v>2403</v>
      </c>
      <c r="E208" s="297">
        <v>2</v>
      </c>
      <c r="F208" s="298" t="s">
        <v>2480</v>
      </c>
      <c r="G208" s="299" t="s">
        <v>2684</v>
      </c>
      <c r="H208" s="300">
        <v>44960</v>
      </c>
      <c r="I208" s="300" t="s">
        <v>2852</v>
      </c>
      <c r="J208" s="299" t="s">
        <v>2869</v>
      </c>
      <c r="K208" s="301">
        <v>302866922</v>
      </c>
    </row>
    <row r="209" spans="1:11" ht="141.75">
      <c r="A209" s="296">
        <v>205</v>
      </c>
      <c r="B209" s="285" t="s">
        <v>1787</v>
      </c>
      <c r="C209" s="285" t="s">
        <v>2109</v>
      </c>
      <c r="D209" s="285" t="s">
        <v>2404</v>
      </c>
      <c r="E209" s="297">
        <v>1</v>
      </c>
      <c r="F209" s="298" t="s">
        <v>1</v>
      </c>
      <c r="G209" s="299" t="s">
        <v>2685</v>
      </c>
      <c r="H209" s="300">
        <v>44960</v>
      </c>
      <c r="I209" s="300" t="s">
        <v>2852</v>
      </c>
      <c r="J209" s="299" t="s">
        <v>2856</v>
      </c>
      <c r="K209" s="301">
        <v>200202099</v>
      </c>
    </row>
    <row r="210" spans="1:11" ht="126">
      <c r="A210" s="296">
        <v>206</v>
      </c>
      <c r="B210" s="285" t="s">
        <v>1788</v>
      </c>
      <c r="C210" s="285" t="s">
        <v>2110</v>
      </c>
      <c r="D210" s="285" t="s">
        <v>2405</v>
      </c>
      <c r="E210" s="297">
        <v>2</v>
      </c>
      <c r="F210" s="298" t="s">
        <v>2480</v>
      </c>
      <c r="G210" s="299" t="s">
        <v>2686</v>
      </c>
      <c r="H210" s="300">
        <v>44963</v>
      </c>
      <c r="I210" s="300" t="s">
        <v>2852</v>
      </c>
      <c r="J210" s="299" t="s">
        <v>2863</v>
      </c>
      <c r="K210" s="301">
        <v>303072810</v>
      </c>
    </row>
    <row r="211" spans="1:11" ht="141.75">
      <c r="A211" s="296">
        <v>207</v>
      </c>
      <c r="B211" s="285" t="s">
        <v>1789</v>
      </c>
      <c r="C211" s="285" t="s">
        <v>2111</v>
      </c>
      <c r="D211" s="285" t="s">
        <v>2372</v>
      </c>
      <c r="E211" s="297">
        <v>2</v>
      </c>
      <c r="F211" s="298" t="s">
        <v>2480</v>
      </c>
      <c r="G211" s="299" t="s">
        <v>2687</v>
      </c>
      <c r="H211" s="300">
        <v>44963</v>
      </c>
      <c r="I211" s="300" t="s">
        <v>2852</v>
      </c>
      <c r="J211" s="299" t="s">
        <v>2866</v>
      </c>
      <c r="K211" s="301">
        <v>304974122</v>
      </c>
    </row>
    <row r="212" spans="1:11" ht="126">
      <c r="A212" s="296">
        <v>208</v>
      </c>
      <c r="B212" s="285" t="s">
        <v>1790</v>
      </c>
      <c r="C212" s="285" t="s">
        <v>2112</v>
      </c>
      <c r="D212" s="285" t="s">
        <v>2406</v>
      </c>
      <c r="E212" s="297">
        <v>2</v>
      </c>
      <c r="F212" s="298" t="s">
        <v>2481</v>
      </c>
      <c r="G212" s="299" t="s">
        <v>2688</v>
      </c>
      <c r="H212" s="300">
        <v>44963</v>
      </c>
      <c r="I212" s="300" t="s">
        <v>2853</v>
      </c>
      <c r="J212" s="299" t="s">
        <v>2859</v>
      </c>
      <c r="K212" s="301">
        <v>302573931</v>
      </c>
    </row>
    <row r="213" spans="1:11" ht="173.25">
      <c r="A213" s="296">
        <v>209</v>
      </c>
      <c r="B213" s="285" t="s">
        <v>1791</v>
      </c>
      <c r="C213" s="285" t="s">
        <v>2113</v>
      </c>
      <c r="D213" s="285" t="s">
        <v>2407</v>
      </c>
      <c r="E213" s="297">
        <v>1</v>
      </c>
      <c r="F213" s="298" t="s">
        <v>2480</v>
      </c>
      <c r="G213" s="299" t="s">
        <v>2689</v>
      </c>
      <c r="H213" s="300">
        <v>44963</v>
      </c>
      <c r="I213" s="300" t="s">
        <v>2852</v>
      </c>
      <c r="J213" s="299" t="s">
        <v>2864</v>
      </c>
      <c r="K213" s="301">
        <v>305827026</v>
      </c>
    </row>
    <row r="214" spans="1:11" ht="157.5">
      <c r="A214" s="296">
        <v>210</v>
      </c>
      <c r="B214" s="285" t="s">
        <v>1792</v>
      </c>
      <c r="C214" s="285" t="s">
        <v>2114</v>
      </c>
      <c r="D214" s="285" t="s">
        <v>2353</v>
      </c>
      <c r="E214" s="297">
        <v>2</v>
      </c>
      <c r="F214" s="298" t="s">
        <v>2480</v>
      </c>
      <c r="G214" s="299" t="s">
        <v>2690</v>
      </c>
      <c r="H214" s="300">
        <v>44963</v>
      </c>
      <c r="I214" s="300" t="s">
        <v>2852</v>
      </c>
      <c r="J214" s="299" t="s">
        <v>2865</v>
      </c>
      <c r="K214" s="301">
        <v>305100987</v>
      </c>
    </row>
    <row r="215" spans="1:11" ht="189">
      <c r="A215" s="296">
        <v>211</v>
      </c>
      <c r="B215" s="285" t="s">
        <v>1793</v>
      </c>
      <c r="C215" s="285" t="s">
        <v>2115</v>
      </c>
      <c r="D215" s="285" t="s">
        <v>2408</v>
      </c>
      <c r="E215" s="297">
        <v>2</v>
      </c>
      <c r="F215" s="298" t="s">
        <v>2481</v>
      </c>
      <c r="G215" s="299" t="s">
        <v>2691</v>
      </c>
      <c r="H215" s="300">
        <v>44963</v>
      </c>
      <c r="I215" s="300" t="s">
        <v>2852</v>
      </c>
      <c r="J215" s="299" t="s">
        <v>2857</v>
      </c>
      <c r="K215" s="301">
        <v>303334744</v>
      </c>
    </row>
    <row r="216" spans="1:11" ht="126">
      <c r="A216" s="296">
        <v>212</v>
      </c>
      <c r="B216" s="285" t="s">
        <v>1758</v>
      </c>
      <c r="C216" s="285" t="s">
        <v>2116</v>
      </c>
      <c r="D216" s="285" t="s">
        <v>2385</v>
      </c>
      <c r="E216" s="297">
        <v>1</v>
      </c>
      <c r="F216" s="298" t="s">
        <v>2480</v>
      </c>
      <c r="G216" s="299" t="s">
        <v>2692</v>
      </c>
      <c r="H216" s="300">
        <v>44964</v>
      </c>
      <c r="I216" s="300" t="s">
        <v>2853</v>
      </c>
      <c r="J216" s="299" t="s">
        <v>2868</v>
      </c>
      <c r="K216" s="301">
        <v>200136212</v>
      </c>
    </row>
    <row r="217" spans="1:11" ht="110.25">
      <c r="A217" s="296">
        <v>213</v>
      </c>
      <c r="B217" s="285" t="s">
        <v>1794</v>
      </c>
      <c r="C217" s="285" t="s">
        <v>2117</v>
      </c>
      <c r="D217" s="285" t="s">
        <v>2409</v>
      </c>
      <c r="E217" s="297">
        <v>1</v>
      </c>
      <c r="F217" s="298" t="s">
        <v>2480</v>
      </c>
      <c r="G217" s="299" t="s">
        <v>2693</v>
      </c>
      <c r="H217" s="300">
        <v>44964</v>
      </c>
      <c r="I217" s="300" t="s">
        <v>2853</v>
      </c>
      <c r="J217" s="299" t="s">
        <v>2864</v>
      </c>
      <c r="K217" s="301">
        <v>308743271</v>
      </c>
    </row>
    <row r="218" spans="1:11" ht="110.25">
      <c r="A218" s="296">
        <v>214</v>
      </c>
      <c r="B218" s="285" t="s">
        <v>1795</v>
      </c>
      <c r="C218" s="285" t="s">
        <v>2118</v>
      </c>
      <c r="D218" s="285" t="s">
        <v>2404</v>
      </c>
      <c r="E218" s="297">
        <v>1</v>
      </c>
      <c r="F218" s="298" t="s">
        <v>2480</v>
      </c>
      <c r="G218" s="299" t="s">
        <v>2694</v>
      </c>
      <c r="H218" s="300">
        <v>44964</v>
      </c>
      <c r="I218" s="300" t="s">
        <v>2852</v>
      </c>
      <c r="J218" s="299" t="s">
        <v>2868</v>
      </c>
      <c r="K218" s="301">
        <v>308488264</v>
      </c>
    </row>
    <row r="219" spans="1:11" ht="78.75">
      <c r="A219" s="296">
        <v>215</v>
      </c>
      <c r="B219" s="285" t="s">
        <v>1796</v>
      </c>
      <c r="C219" s="285" t="s">
        <v>2119</v>
      </c>
      <c r="D219" s="285" t="s">
        <v>1796</v>
      </c>
      <c r="E219" s="297">
        <v>1</v>
      </c>
      <c r="F219" s="298" t="s">
        <v>2481</v>
      </c>
      <c r="G219" s="299" t="s">
        <v>2695</v>
      </c>
      <c r="H219" s="300">
        <v>44964</v>
      </c>
      <c r="I219" s="300" t="s">
        <v>2852</v>
      </c>
      <c r="J219" s="299" t="s">
        <v>2856</v>
      </c>
      <c r="K219" s="301">
        <v>200625355</v>
      </c>
    </row>
    <row r="220" spans="1:11" ht="94.5">
      <c r="A220" s="296">
        <v>216</v>
      </c>
      <c r="B220" s="285" t="s">
        <v>1772</v>
      </c>
      <c r="C220" s="285" t="s">
        <v>2120</v>
      </c>
      <c r="D220" s="285" t="s">
        <v>2410</v>
      </c>
      <c r="E220" s="297">
        <v>1</v>
      </c>
      <c r="F220" s="298" t="s">
        <v>2481</v>
      </c>
      <c r="G220" s="299" t="s">
        <v>2696</v>
      </c>
      <c r="H220" s="300">
        <v>44964</v>
      </c>
      <c r="I220" s="300" t="s">
        <v>2852</v>
      </c>
      <c r="J220" s="299" t="s">
        <v>2863</v>
      </c>
      <c r="K220" s="301">
        <v>304936120</v>
      </c>
    </row>
    <row r="221" spans="1:11" ht="126">
      <c r="A221" s="296">
        <v>217</v>
      </c>
      <c r="B221" s="285" t="s">
        <v>1797</v>
      </c>
      <c r="C221" s="285" t="s">
        <v>2121</v>
      </c>
      <c r="D221" s="285" t="s">
        <v>2411</v>
      </c>
      <c r="E221" s="297">
        <v>1</v>
      </c>
      <c r="F221" s="298" t="s">
        <v>2480</v>
      </c>
      <c r="G221" s="299" t="s">
        <v>2697</v>
      </c>
      <c r="H221" s="300">
        <v>44964</v>
      </c>
      <c r="I221" s="300" t="s">
        <v>2852</v>
      </c>
      <c r="J221" s="299" t="s">
        <v>2858</v>
      </c>
      <c r="K221" s="301">
        <v>200523522</v>
      </c>
    </row>
    <row r="222" spans="1:11" ht="94.5">
      <c r="A222" s="296">
        <v>218</v>
      </c>
      <c r="B222" s="285" t="s">
        <v>1798</v>
      </c>
      <c r="C222" s="285" t="s">
        <v>2122</v>
      </c>
      <c r="D222" s="285" t="s">
        <v>2412</v>
      </c>
      <c r="E222" s="297">
        <v>2</v>
      </c>
      <c r="F222" s="298" t="s">
        <v>2481</v>
      </c>
      <c r="G222" s="299" t="s">
        <v>2698</v>
      </c>
      <c r="H222" s="300">
        <v>44964</v>
      </c>
      <c r="I222" s="300" t="s">
        <v>2853</v>
      </c>
      <c r="J222" s="299" t="s">
        <v>2861</v>
      </c>
      <c r="K222" s="301">
        <v>306028845</v>
      </c>
    </row>
    <row r="223" spans="1:11" ht="110.25">
      <c r="A223" s="296">
        <v>219</v>
      </c>
      <c r="B223" s="285" t="s">
        <v>1782</v>
      </c>
      <c r="C223" s="285" t="s">
        <v>2106</v>
      </c>
      <c r="D223" s="285" t="s">
        <v>2401</v>
      </c>
      <c r="E223" s="297">
        <v>2</v>
      </c>
      <c r="F223" s="298" t="s">
        <v>2480</v>
      </c>
      <c r="G223" s="299" t="s">
        <v>2699</v>
      </c>
      <c r="H223" s="300">
        <v>44964</v>
      </c>
      <c r="I223" s="300" t="s">
        <v>2853</v>
      </c>
      <c r="J223" s="299" t="s">
        <v>2855</v>
      </c>
      <c r="K223" s="301">
        <v>306558566</v>
      </c>
    </row>
    <row r="224" spans="1:11" ht="126">
      <c r="A224" s="296">
        <v>220</v>
      </c>
      <c r="B224" s="285" t="s">
        <v>1799</v>
      </c>
      <c r="C224" s="285" t="s">
        <v>2123</v>
      </c>
      <c r="D224" s="285" t="s">
        <v>2388</v>
      </c>
      <c r="E224" s="297">
        <v>1</v>
      </c>
      <c r="F224" s="298" t="s">
        <v>5</v>
      </c>
      <c r="G224" s="299" t="s">
        <v>2700</v>
      </c>
      <c r="H224" s="300">
        <v>44964</v>
      </c>
      <c r="I224" s="300" t="s">
        <v>2852</v>
      </c>
      <c r="J224" s="299" t="s">
        <v>2856</v>
      </c>
      <c r="K224" s="301">
        <v>201052713</v>
      </c>
    </row>
    <row r="225" spans="1:11" ht="126">
      <c r="A225" s="296">
        <v>221</v>
      </c>
      <c r="B225" s="285" t="s">
        <v>1800</v>
      </c>
      <c r="C225" s="285" t="s">
        <v>2124</v>
      </c>
      <c r="D225" s="285" t="s">
        <v>2413</v>
      </c>
      <c r="E225" s="297">
        <v>1</v>
      </c>
      <c r="F225" s="298" t="s">
        <v>2480</v>
      </c>
      <c r="G225" s="299" t="s">
        <v>2701</v>
      </c>
      <c r="H225" s="300">
        <v>44964</v>
      </c>
      <c r="I225" s="300" t="s">
        <v>2852</v>
      </c>
      <c r="J225" s="299" t="s">
        <v>2858</v>
      </c>
      <c r="K225" s="301">
        <v>304875292</v>
      </c>
    </row>
    <row r="226" spans="1:11" ht="110.25">
      <c r="A226" s="296">
        <v>222</v>
      </c>
      <c r="B226" s="285" t="s">
        <v>1801</v>
      </c>
      <c r="C226" s="285" t="s">
        <v>2125</v>
      </c>
      <c r="D226" s="285" t="s">
        <v>2414</v>
      </c>
      <c r="E226" s="297">
        <v>1</v>
      </c>
      <c r="F226" s="298" t="s">
        <v>0</v>
      </c>
      <c r="G226" s="299" t="s">
        <v>2702</v>
      </c>
      <c r="H226" s="300">
        <v>44964</v>
      </c>
      <c r="I226" s="300" t="s">
        <v>2852</v>
      </c>
      <c r="J226" s="299" t="s">
        <v>2858</v>
      </c>
      <c r="K226" s="301">
        <v>205977168</v>
      </c>
    </row>
    <row r="227" spans="1:11" ht="94.5">
      <c r="A227" s="296">
        <v>223</v>
      </c>
      <c r="B227" s="285" t="s">
        <v>1801</v>
      </c>
      <c r="C227" s="285" t="s">
        <v>2126</v>
      </c>
      <c r="D227" s="285" t="s">
        <v>2414</v>
      </c>
      <c r="E227" s="297">
        <v>1</v>
      </c>
      <c r="F227" s="298" t="s">
        <v>5</v>
      </c>
      <c r="G227" s="299" t="s">
        <v>2703</v>
      </c>
      <c r="H227" s="300">
        <v>44964</v>
      </c>
      <c r="I227" s="300" t="s">
        <v>2852</v>
      </c>
      <c r="J227" s="299" t="s">
        <v>2858</v>
      </c>
      <c r="K227" s="301">
        <v>205977168</v>
      </c>
    </row>
    <row r="228" spans="1:11" ht="110.25">
      <c r="A228" s="296">
        <v>224</v>
      </c>
      <c r="B228" s="285" t="s">
        <v>1639</v>
      </c>
      <c r="C228" s="285" t="s">
        <v>2127</v>
      </c>
      <c r="D228" s="285" t="s">
        <v>2362</v>
      </c>
      <c r="E228" s="297">
        <v>1</v>
      </c>
      <c r="F228" s="298" t="s">
        <v>2480</v>
      </c>
      <c r="G228" s="299" t="s">
        <v>2704</v>
      </c>
      <c r="H228" s="300">
        <v>44964</v>
      </c>
      <c r="I228" s="300" t="s">
        <v>2852</v>
      </c>
      <c r="J228" s="299" t="s">
        <v>2858</v>
      </c>
      <c r="K228" s="301">
        <v>305666630</v>
      </c>
    </row>
    <row r="229" spans="1:11" ht="126">
      <c r="A229" s="296">
        <v>225</v>
      </c>
      <c r="B229" s="285" t="s">
        <v>1638</v>
      </c>
      <c r="C229" s="285" t="s">
        <v>2128</v>
      </c>
      <c r="D229" s="285" t="s">
        <v>2309</v>
      </c>
      <c r="E229" s="297">
        <v>1</v>
      </c>
      <c r="F229" s="298" t="s">
        <v>2480</v>
      </c>
      <c r="G229" s="299" t="s">
        <v>2705</v>
      </c>
      <c r="H229" s="300">
        <v>44964</v>
      </c>
      <c r="I229" s="300" t="s">
        <v>2853</v>
      </c>
      <c r="J229" s="299" t="s">
        <v>2858</v>
      </c>
      <c r="K229" s="301">
        <v>305666630</v>
      </c>
    </row>
    <row r="230" spans="1:11" ht="110.25">
      <c r="A230" s="296">
        <v>226</v>
      </c>
      <c r="B230" s="285" t="s">
        <v>1802</v>
      </c>
      <c r="C230" s="285" t="s">
        <v>2129</v>
      </c>
      <c r="D230" s="285" t="s">
        <v>2415</v>
      </c>
      <c r="E230" s="297">
        <v>2</v>
      </c>
      <c r="F230" s="298" t="s">
        <v>2480</v>
      </c>
      <c r="G230" s="299" t="s">
        <v>2706</v>
      </c>
      <c r="H230" s="300">
        <v>44964</v>
      </c>
      <c r="I230" s="300" t="s">
        <v>2852</v>
      </c>
      <c r="J230" s="299" t="s">
        <v>2865</v>
      </c>
      <c r="K230" s="301">
        <v>304927851</v>
      </c>
    </row>
    <row r="231" spans="1:11" ht="110.25">
      <c r="A231" s="296">
        <v>227</v>
      </c>
      <c r="B231" s="285" t="s">
        <v>1803</v>
      </c>
      <c r="C231" s="285" t="s">
        <v>2130</v>
      </c>
      <c r="D231" s="285" t="s">
        <v>2416</v>
      </c>
      <c r="E231" s="297">
        <v>2</v>
      </c>
      <c r="F231" s="298" t="s">
        <v>2480</v>
      </c>
      <c r="G231" s="299" t="s">
        <v>2707</v>
      </c>
      <c r="H231" s="300">
        <v>44964</v>
      </c>
      <c r="I231" s="300" t="s">
        <v>2852</v>
      </c>
      <c r="J231" s="299" t="s">
        <v>2865</v>
      </c>
      <c r="K231" s="301">
        <v>303479255</v>
      </c>
    </row>
    <row r="232" spans="1:11" ht="63">
      <c r="A232" s="296">
        <v>228</v>
      </c>
      <c r="B232" s="285" t="s">
        <v>1804</v>
      </c>
      <c r="C232" s="285" t="s">
        <v>2131</v>
      </c>
      <c r="D232" s="285" t="s">
        <v>2417</v>
      </c>
      <c r="E232" s="297">
        <v>2</v>
      </c>
      <c r="F232" s="298" t="s">
        <v>2480</v>
      </c>
      <c r="G232" s="299" t="s">
        <v>2708</v>
      </c>
      <c r="H232" s="300">
        <v>44964</v>
      </c>
      <c r="I232" s="300" t="s">
        <v>2852</v>
      </c>
      <c r="J232" s="299" t="s">
        <v>2866</v>
      </c>
      <c r="K232" s="301">
        <v>303170824</v>
      </c>
    </row>
    <row r="233" spans="1:11" ht="110.25">
      <c r="A233" s="296">
        <v>229</v>
      </c>
      <c r="B233" s="285" t="s">
        <v>1805</v>
      </c>
      <c r="C233" s="285" t="s">
        <v>2132</v>
      </c>
      <c r="D233" s="285" t="s">
        <v>2412</v>
      </c>
      <c r="E233" s="297">
        <v>1</v>
      </c>
      <c r="F233" s="298" t="s">
        <v>2481</v>
      </c>
      <c r="G233" s="299" t="s">
        <v>2709</v>
      </c>
      <c r="H233" s="300">
        <v>44964</v>
      </c>
      <c r="I233" s="300" t="s">
        <v>2852</v>
      </c>
      <c r="J233" s="299" t="s">
        <v>2858</v>
      </c>
      <c r="K233" s="301">
        <v>206266807</v>
      </c>
    </row>
    <row r="234" spans="1:11" ht="94.5">
      <c r="A234" s="296">
        <v>230</v>
      </c>
      <c r="B234" s="285" t="s">
        <v>1806</v>
      </c>
      <c r="C234" s="285" t="s">
        <v>2133</v>
      </c>
      <c r="D234" s="285" t="s">
        <v>2418</v>
      </c>
      <c r="E234" s="297">
        <v>2</v>
      </c>
      <c r="F234" s="298" t="s">
        <v>2480</v>
      </c>
      <c r="G234" s="299" t="s">
        <v>2710</v>
      </c>
      <c r="H234" s="300">
        <v>44964</v>
      </c>
      <c r="I234" s="300" t="s">
        <v>2852</v>
      </c>
      <c r="J234" s="299" t="s">
        <v>2863</v>
      </c>
      <c r="K234" s="301">
        <v>306361719</v>
      </c>
    </row>
    <row r="235" spans="1:11" ht="110.25">
      <c r="A235" s="296">
        <v>231</v>
      </c>
      <c r="B235" s="285" t="s">
        <v>1699</v>
      </c>
      <c r="C235" s="285" t="s">
        <v>2134</v>
      </c>
      <c r="D235" s="285" t="s">
        <v>2289</v>
      </c>
      <c r="E235" s="297">
        <v>2</v>
      </c>
      <c r="F235" s="298" t="s">
        <v>2480</v>
      </c>
      <c r="G235" s="299" t="s">
        <v>2711</v>
      </c>
      <c r="H235" s="300">
        <v>44964</v>
      </c>
      <c r="I235" s="300" t="s">
        <v>2852</v>
      </c>
      <c r="J235" s="299" t="s">
        <v>2865</v>
      </c>
      <c r="K235" s="301">
        <v>307157029</v>
      </c>
    </row>
    <row r="236" spans="1:11" ht="94.5">
      <c r="A236" s="296">
        <v>232</v>
      </c>
      <c r="B236" s="285" t="s">
        <v>1807</v>
      </c>
      <c r="C236" s="285" t="s">
        <v>2135</v>
      </c>
      <c r="D236" s="285" t="s">
        <v>2321</v>
      </c>
      <c r="E236" s="297">
        <v>1</v>
      </c>
      <c r="F236" s="298" t="s">
        <v>0</v>
      </c>
      <c r="G236" s="299" t="s">
        <v>2712</v>
      </c>
      <c r="H236" s="300">
        <v>44964</v>
      </c>
      <c r="I236" s="300" t="s">
        <v>2852</v>
      </c>
      <c r="J236" s="299" t="s">
        <v>2868</v>
      </c>
      <c r="K236" s="301">
        <v>201104250</v>
      </c>
    </row>
    <row r="237" spans="1:11" ht="110.25">
      <c r="A237" s="296">
        <v>233</v>
      </c>
      <c r="B237" s="285" t="s">
        <v>1808</v>
      </c>
      <c r="C237" s="285" t="s">
        <v>2136</v>
      </c>
      <c r="D237" s="285" t="s">
        <v>2419</v>
      </c>
      <c r="E237" s="297">
        <v>2</v>
      </c>
      <c r="F237" s="298" t="s">
        <v>2480</v>
      </c>
      <c r="G237" s="299" t="s">
        <v>2713</v>
      </c>
      <c r="H237" s="300">
        <v>44964</v>
      </c>
      <c r="I237" s="300" t="s">
        <v>2852</v>
      </c>
      <c r="J237" s="299" t="s">
        <v>2857</v>
      </c>
      <c r="K237" s="301">
        <v>304570903</v>
      </c>
    </row>
    <row r="238" spans="1:11" ht="94.5">
      <c r="A238" s="296">
        <v>234</v>
      </c>
      <c r="B238" s="285" t="s">
        <v>1809</v>
      </c>
      <c r="C238" s="285" t="s">
        <v>2137</v>
      </c>
      <c r="D238" s="285" t="s">
        <v>2343</v>
      </c>
      <c r="E238" s="297">
        <v>2</v>
      </c>
      <c r="F238" s="298" t="s">
        <v>2481</v>
      </c>
      <c r="G238" s="299" t="s">
        <v>2714</v>
      </c>
      <c r="H238" s="300">
        <v>44964</v>
      </c>
      <c r="I238" s="300" t="s">
        <v>2852</v>
      </c>
      <c r="J238" s="299" t="s">
        <v>2867</v>
      </c>
      <c r="K238" s="301">
        <v>206085620</v>
      </c>
    </row>
    <row r="239" spans="1:11" ht="141.75">
      <c r="A239" s="296">
        <v>235</v>
      </c>
      <c r="B239" s="285" t="s">
        <v>1810</v>
      </c>
      <c r="C239" s="285" t="s">
        <v>2138</v>
      </c>
      <c r="D239" s="285" t="s">
        <v>2419</v>
      </c>
      <c r="E239" s="297">
        <v>2</v>
      </c>
      <c r="F239" s="298" t="s">
        <v>2481</v>
      </c>
      <c r="G239" s="299" t="s">
        <v>2715</v>
      </c>
      <c r="H239" s="300">
        <v>44965</v>
      </c>
      <c r="I239" s="300" t="s">
        <v>2853</v>
      </c>
      <c r="J239" s="299" t="s">
        <v>2863</v>
      </c>
      <c r="K239" s="301">
        <v>300421726</v>
      </c>
    </row>
    <row r="240" spans="1:11" ht="110.25">
      <c r="A240" s="296">
        <v>236</v>
      </c>
      <c r="B240" s="285" t="s">
        <v>1811</v>
      </c>
      <c r="C240" s="285" t="s">
        <v>2139</v>
      </c>
      <c r="D240" s="285" t="s">
        <v>2420</v>
      </c>
      <c r="E240" s="297">
        <v>2</v>
      </c>
      <c r="F240" s="298" t="s">
        <v>2481</v>
      </c>
      <c r="G240" s="299" t="s">
        <v>2716</v>
      </c>
      <c r="H240" s="300">
        <v>44965</v>
      </c>
      <c r="I240" s="300" t="s">
        <v>2852</v>
      </c>
      <c r="J240" s="299" t="s">
        <v>2855</v>
      </c>
      <c r="K240" s="301">
        <v>305075647</v>
      </c>
    </row>
    <row r="241" spans="1:11" ht="157.5">
      <c r="A241" s="296">
        <v>237</v>
      </c>
      <c r="B241" s="285" t="s">
        <v>1812</v>
      </c>
      <c r="C241" s="285" t="s">
        <v>2140</v>
      </c>
      <c r="D241" s="285" t="s">
        <v>1812</v>
      </c>
      <c r="E241" s="297">
        <v>2</v>
      </c>
      <c r="F241" s="298" t="s">
        <v>2480</v>
      </c>
      <c r="G241" s="299" t="s">
        <v>2717</v>
      </c>
      <c r="H241" s="300">
        <v>44965</v>
      </c>
      <c r="I241" s="300" t="s">
        <v>2852</v>
      </c>
      <c r="J241" s="299" t="s">
        <v>2857</v>
      </c>
      <c r="K241" s="301">
        <v>303283517</v>
      </c>
    </row>
    <row r="242" spans="1:11" ht="94.5">
      <c r="A242" s="296">
        <v>238</v>
      </c>
      <c r="B242" s="285" t="s">
        <v>1813</v>
      </c>
      <c r="C242" s="285" t="s">
        <v>2141</v>
      </c>
      <c r="D242" s="285" t="s">
        <v>2421</v>
      </c>
      <c r="E242" s="297">
        <v>2</v>
      </c>
      <c r="F242" s="298" t="s">
        <v>2481</v>
      </c>
      <c r="G242" s="299" t="s">
        <v>2718</v>
      </c>
      <c r="H242" s="300">
        <v>44967</v>
      </c>
      <c r="I242" s="300" t="s">
        <v>2852</v>
      </c>
      <c r="J242" s="299" t="s">
        <v>2867</v>
      </c>
      <c r="K242" s="301">
        <v>204471744</v>
      </c>
    </row>
    <row r="243" spans="1:11" ht="126">
      <c r="A243" s="296">
        <v>239</v>
      </c>
      <c r="B243" s="285" t="s">
        <v>1638</v>
      </c>
      <c r="C243" s="285" t="s">
        <v>2142</v>
      </c>
      <c r="D243" s="285" t="s">
        <v>2309</v>
      </c>
      <c r="E243" s="297">
        <v>1</v>
      </c>
      <c r="F243" s="298" t="s">
        <v>2480</v>
      </c>
      <c r="G243" s="299" t="s">
        <v>2719</v>
      </c>
      <c r="H243" s="300">
        <v>44967</v>
      </c>
      <c r="I243" s="300" t="s">
        <v>2853</v>
      </c>
      <c r="J243" s="299" t="s">
        <v>2867</v>
      </c>
      <c r="K243" s="301">
        <v>305666630</v>
      </c>
    </row>
    <row r="244" spans="1:11" ht="126">
      <c r="A244" s="296">
        <v>240</v>
      </c>
      <c r="B244" s="285" t="s">
        <v>1814</v>
      </c>
      <c r="C244" s="285" t="s">
        <v>2143</v>
      </c>
      <c r="D244" s="285" t="s">
        <v>2422</v>
      </c>
      <c r="E244" s="297">
        <v>1</v>
      </c>
      <c r="F244" s="298" t="s">
        <v>2481</v>
      </c>
      <c r="G244" s="299" t="s">
        <v>2720</v>
      </c>
      <c r="H244" s="300">
        <v>44967</v>
      </c>
      <c r="I244" s="300" t="s">
        <v>2853</v>
      </c>
      <c r="J244" s="299" t="s">
        <v>2868</v>
      </c>
      <c r="K244" s="301">
        <v>303483995</v>
      </c>
    </row>
    <row r="245" spans="1:11" ht="78.75">
      <c r="A245" s="296">
        <v>241</v>
      </c>
      <c r="B245" s="285" t="s">
        <v>1815</v>
      </c>
      <c r="C245" s="285" t="s">
        <v>2144</v>
      </c>
      <c r="D245" s="285" t="s">
        <v>2423</v>
      </c>
      <c r="E245" s="297">
        <v>2</v>
      </c>
      <c r="F245" s="298" t="s">
        <v>2480</v>
      </c>
      <c r="G245" s="299" t="s">
        <v>2721</v>
      </c>
      <c r="H245" s="300">
        <v>44967</v>
      </c>
      <c r="I245" s="300" t="s">
        <v>2853</v>
      </c>
      <c r="J245" s="299" t="s">
        <v>2861</v>
      </c>
      <c r="K245" s="301">
        <v>305142168</v>
      </c>
    </row>
    <row r="246" spans="1:11" ht="94.5">
      <c r="A246" s="296">
        <v>242</v>
      </c>
      <c r="B246" s="285" t="s">
        <v>1816</v>
      </c>
      <c r="C246" s="285" t="s">
        <v>2145</v>
      </c>
      <c r="D246" s="285" t="s">
        <v>2424</v>
      </c>
      <c r="E246" s="297">
        <v>2</v>
      </c>
      <c r="F246" s="298" t="s">
        <v>2480</v>
      </c>
      <c r="G246" s="299" t="s">
        <v>2722</v>
      </c>
      <c r="H246" s="300">
        <v>44967</v>
      </c>
      <c r="I246" s="300" t="s">
        <v>2852</v>
      </c>
      <c r="J246" s="299" t="s">
        <v>2861</v>
      </c>
      <c r="K246" s="301" t="s">
        <v>2870</v>
      </c>
    </row>
    <row r="247" spans="1:11" ht="110.25">
      <c r="A247" s="296">
        <v>243</v>
      </c>
      <c r="B247" s="285" t="s">
        <v>1817</v>
      </c>
      <c r="C247" s="285" t="s">
        <v>2146</v>
      </c>
      <c r="D247" s="285" t="s">
        <v>2425</v>
      </c>
      <c r="E247" s="297">
        <v>1</v>
      </c>
      <c r="F247" s="298" t="s">
        <v>0</v>
      </c>
      <c r="G247" s="299" t="s">
        <v>2723</v>
      </c>
      <c r="H247" s="300">
        <v>44967</v>
      </c>
      <c r="I247" s="300" t="s">
        <v>2852</v>
      </c>
      <c r="J247" s="299" t="s">
        <v>2866</v>
      </c>
      <c r="K247" s="301">
        <v>302085859</v>
      </c>
    </row>
    <row r="248" spans="1:11" ht="141.75">
      <c r="A248" s="296">
        <v>244</v>
      </c>
      <c r="B248" s="285" t="s">
        <v>1818</v>
      </c>
      <c r="C248" s="285" t="s">
        <v>2147</v>
      </c>
      <c r="D248" s="285" t="s">
        <v>2426</v>
      </c>
      <c r="E248" s="297">
        <v>1</v>
      </c>
      <c r="F248" s="298" t="s">
        <v>2480</v>
      </c>
      <c r="G248" s="299" t="s">
        <v>2724</v>
      </c>
      <c r="H248" s="300">
        <v>44967</v>
      </c>
      <c r="I248" s="300" t="s">
        <v>2852</v>
      </c>
      <c r="J248" s="299" t="s">
        <v>2868</v>
      </c>
      <c r="K248" s="301">
        <v>308425864</v>
      </c>
    </row>
    <row r="249" spans="1:11" ht="94.5">
      <c r="A249" s="296">
        <v>245</v>
      </c>
      <c r="B249" s="285" t="s">
        <v>1819</v>
      </c>
      <c r="C249" s="285" t="s">
        <v>2148</v>
      </c>
      <c r="D249" s="285" t="s">
        <v>1819</v>
      </c>
      <c r="E249" s="297">
        <v>1</v>
      </c>
      <c r="F249" s="298" t="s">
        <v>2480</v>
      </c>
      <c r="G249" s="299" t="s">
        <v>2725</v>
      </c>
      <c r="H249" s="300">
        <v>44967</v>
      </c>
      <c r="I249" s="300" t="s">
        <v>2852</v>
      </c>
      <c r="J249" s="299" t="s">
        <v>2866</v>
      </c>
      <c r="K249" s="301">
        <v>306540352</v>
      </c>
    </row>
    <row r="250" spans="1:11" ht="141.75">
      <c r="A250" s="296">
        <v>246</v>
      </c>
      <c r="B250" s="285" t="s">
        <v>1820</v>
      </c>
      <c r="C250" s="285" t="s">
        <v>2149</v>
      </c>
      <c r="D250" s="285" t="s">
        <v>2322</v>
      </c>
      <c r="E250" s="297">
        <v>1</v>
      </c>
      <c r="F250" s="298" t="s">
        <v>2481</v>
      </c>
      <c r="G250" s="299" t="s">
        <v>2726</v>
      </c>
      <c r="H250" s="300">
        <v>44967</v>
      </c>
      <c r="I250" s="300" t="s">
        <v>2852</v>
      </c>
      <c r="J250" s="299" t="s">
        <v>2860</v>
      </c>
      <c r="K250" s="301">
        <v>303037307</v>
      </c>
    </row>
    <row r="251" spans="1:11" ht="110.25">
      <c r="A251" s="296">
        <v>247</v>
      </c>
      <c r="B251" s="285" t="s">
        <v>1821</v>
      </c>
      <c r="C251" s="285" t="s">
        <v>2150</v>
      </c>
      <c r="D251" s="285" t="s">
        <v>2427</v>
      </c>
      <c r="E251" s="297">
        <v>1</v>
      </c>
      <c r="F251" s="298" t="s">
        <v>1</v>
      </c>
      <c r="G251" s="299" t="s">
        <v>2727</v>
      </c>
      <c r="H251" s="300">
        <v>44967</v>
      </c>
      <c r="I251" s="300" t="s">
        <v>2852</v>
      </c>
      <c r="J251" s="299" t="s">
        <v>2855</v>
      </c>
      <c r="K251" s="301">
        <v>200124765</v>
      </c>
    </row>
    <row r="252" spans="1:11" ht="94.5">
      <c r="A252" s="296">
        <v>248</v>
      </c>
      <c r="B252" s="285" t="s">
        <v>1822</v>
      </c>
      <c r="C252" s="285" t="s">
        <v>2151</v>
      </c>
      <c r="D252" s="285" t="s">
        <v>2428</v>
      </c>
      <c r="E252" s="297">
        <v>2</v>
      </c>
      <c r="F252" s="298" t="s">
        <v>2481</v>
      </c>
      <c r="G252" s="299" t="s">
        <v>2728</v>
      </c>
      <c r="H252" s="300">
        <v>44967</v>
      </c>
      <c r="I252" s="300" t="s">
        <v>2852</v>
      </c>
      <c r="J252" s="299" t="s">
        <v>2865</v>
      </c>
      <c r="K252" s="301">
        <v>305971466</v>
      </c>
    </row>
    <row r="253" spans="1:11" ht="110.25">
      <c r="A253" s="296">
        <v>249</v>
      </c>
      <c r="B253" s="285" t="s">
        <v>1823</v>
      </c>
      <c r="C253" s="285" t="s">
        <v>2152</v>
      </c>
      <c r="D253" s="285" t="s">
        <v>2429</v>
      </c>
      <c r="E253" s="297">
        <v>2</v>
      </c>
      <c r="F253" s="298" t="s">
        <v>2480</v>
      </c>
      <c r="G253" s="299" t="s">
        <v>2729</v>
      </c>
      <c r="H253" s="300">
        <v>44967</v>
      </c>
      <c r="I253" s="300" t="s">
        <v>2852</v>
      </c>
      <c r="J253" s="299" t="s">
        <v>2866</v>
      </c>
      <c r="K253" s="301">
        <v>309076358</v>
      </c>
    </row>
    <row r="254" spans="1:11" ht="110.25">
      <c r="A254" s="296">
        <v>250</v>
      </c>
      <c r="B254" s="285" t="s">
        <v>1824</v>
      </c>
      <c r="C254" s="285" t="s">
        <v>2153</v>
      </c>
      <c r="D254" s="285" t="s">
        <v>1824</v>
      </c>
      <c r="E254" s="297">
        <v>2</v>
      </c>
      <c r="F254" s="298" t="s">
        <v>2480</v>
      </c>
      <c r="G254" s="299" t="s">
        <v>2730</v>
      </c>
      <c r="H254" s="300">
        <v>44967</v>
      </c>
      <c r="I254" s="300" t="s">
        <v>2852</v>
      </c>
      <c r="J254" s="299" t="s">
        <v>2869</v>
      </c>
      <c r="K254" s="301">
        <v>308535048</v>
      </c>
    </row>
    <row r="255" spans="1:11" ht="110.25">
      <c r="A255" s="296">
        <v>251</v>
      </c>
      <c r="B255" s="285" t="s">
        <v>1825</v>
      </c>
      <c r="C255" s="285" t="s">
        <v>2154</v>
      </c>
      <c r="D255" s="285" t="s">
        <v>1825</v>
      </c>
      <c r="E255" s="297">
        <v>1</v>
      </c>
      <c r="F255" s="298" t="s">
        <v>2480</v>
      </c>
      <c r="G255" s="299" t="s">
        <v>2731</v>
      </c>
      <c r="H255" s="300">
        <v>44967</v>
      </c>
      <c r="I255" s="300" t="s">
        <v>2852</v>
      </c>
      <c r="J255" s="299" t="s">
        <v>2866</v>
      </c>
      <c r="K255" s="301">
        <v>309719212</v>
      </c>
    </row>
    <row r="256" spans="1:11" ht="110.25">
      <c r="A256" s="296">
        <v>252</v>
      </c>
      <c r="B256" s="285" t="s">
        <v>1826</v>
      </c>
      <c r="C256" s="285" t="s">
        <v>2155</v>
      </c>
      <c r="D256" s="285" t="s">
        <v>1826</v>
      </c>
      <c r="E256" s="297">
        <v>2</v>
      </c>
      <c r="F256" s="298" t="s">
        <v>2480</v>
      </c>
      <c r="G256" s="299" t="s">
        <v>2732</v>
      </c>
      <c r="H256" s="300">
        <v>44967</v>
      </c>
      <c r="I256" s="300" t="s">
        <v>2852</v>
      </c>
      <c r="J256" s="299" t="s">
        <v>2857</v>
      </c>
      <c r="K256" s="301">
        <v>306783224</v>
      </c>
    </row>
    <row r="257" spans="1:11" ht="94.5">
      <c r="A257" s="296">
        <v>253</v>
      </c>
      <c r="B257" s="285" t="s">
        <v>1827</v>
      </c>
      <c r="C257" s="285" t="s">
        <v>2156</v>
      </c>
      <c r="D257" s="285" t="s">
        <v>2423</v>
      </c>
      <c r="E257" s="297">
        <v>2</v>
      </c>
      <c r="F257" s="298" t="s">
        <v>2480</v>
      </c>
      <c r="G257" s="299" t="s">
        <v>2733</v>
      </c>
      <c r="H257" s="300">
        <v>44967</v>
      </c>
      <c r="I257" s="300" t="s">
        <v>2852</v>
      </c>
      <c r="J257" s="299" t="s">
        <v>2865</v>
      </c>
      <c r="K257" s="301">
        <v>203415789</v>
      </c>
    </row>
    <row r="258" spans="1:11" ht="157.5">
      <c r="A258" s="296">
        <v>254</v>
      </c>
      <c r="B258" s="285" t="s">
        <v>1743</v>
      </c>
      <c r="C258" s="285" t="s">
        <v>2157</v>
      </c>
      <c r="D258" s="285" t="s">
        <v>2320</v>
      </c>
      <c r="E258" s="297">
        <v>2</v>
      </c>
      <c r="F258" s="298" t="s">
        <v>2480</v>
      </c>
      <c r="G258" s="299" t="s">
        <v>2734</v>
      </c>
      <c r="H258" s="300">
        <v>44967</v>
      </c>
      <c r="I258" s="300" t="s">
        <v>2852</v>
      </c>
      <c r="J258" s="299" t="s">
        <v>2866</v>
      </c>
      <c r="K258" s="301">
        <v>308743271</v>
      </c>
    </row>
    <row r="259" spans="1:11" ht="157.5">
      <c r="A259" s="296">
        <v>255</v>
      </c>
      <c r="B259" s="285" t="s">
        <v>1743</v>
      </c>
      <c r="C259" s="285" t="s">
        <v>2158</v>
      </c>
      <c r="D259" s="285" t="s">
        <v>2430</v>
      </c>
      <c r="E259" s="297">
        <v>2</v>
      </c>
      <c r="F259" s="298" t="s">
        <v>2480</v>
      </c>
      <c r="G259" s="299" t="s">
        <v>2735</v>
      </c>
      <c r="H259" s="300">
        <v>44967</v>
      </c>
      <c r="I259" s="300" t="s">
        <v>2852</v>
      </c>
      <c r="J259" s="299" t="s">
        <v>2866</v>
      </c>
      <c r="K259" s="301">
        <v>308743271</v>
      </c>
    </row>
    <row r="260" spans="1:11" ht="110.25">
      <c r="A260" s="296">
        <v>256</v>
      </c>
      <c r="B260" s="285" t="s">
        <v>1794</v>
      </c>
      <c r="C260" s="285" t="s">
        <v>2159</v>
      </c>
      <c r="D260" s="285" t="s">
        <v>2293</v>
      </c>
      <c r="E260" s="297">
        <v>2</v>
      </c>
      <c r="F260" s="298" t="s">
        <v>2480</v>
      </c>
      <c r="G260" s="299" t="s">
        <v>2736</v>
      </c>
      <c r="H260" s="300">
        <v>44967</v>
      </c>
      <c r="I260" s="300" t="s">
        <v>2852</v>
      </c>
      <c r="J260" s="299" t="s">
        <v>2859</v>
      </c>
      <c r="K260" s="301">
        <v>308743271</v>
      </c>
    </row>
    <row r="261" spans="1:11" ht="126">
      <c r="A261" s="296">
        <v>257</v>
      </c>
      <c r="B261" s="285" t="s">
        <v>1794</v>
      </c>
      <c r="C261" s="285" t="s">
        <v>2160</v>
      </c>
      <c r="D261" s="285" t="s">
        <v>2293</v>
      </c>
      <c r="E261" s="297">
        <v>2</v>
      </c>
      <c r="F261" s="298" t="s">
        <v>2480</v>
      </c>
      <c r="G261" s="299" t="s">
        <v>2737</v>
      </c>
      <c r="H261" s="300">
        <v>44967</v>
      </c>
      <c r="I261" s="300" t="s">
        <v>2852</v>
      </c>
      <c r="J261" s="299" t="s">
        <v>2859</v>
      </c>
      <c r="K261" s="301">
        <v>308743271</v>
      </c>
    </row>
    <row r="262" spans="1:11" ht="157.5">
      <c r="A262" s="296">
        <v>258</v>
      </c>
      <c r="B262" s="285" t="s">
        <v>1794</v>
      </c>
      <c r="C262" s="285" t="s">
        <v>2161</v>
      </c>
      <c r="D262" s="285" t="s">
        <v>2293</v>
      </c>
      <c r="E262" s="297">
        <v>1</v>
      </c>
      <c r="F262" s="298" t="s">
        <v>2480</v>
      </c>
      <c r="G262" s="299" t="s">
        <v>2738</v>
      </c>
      <c r="H262" s="300">
        <v>44967</v>
      </c>
      <c r="I262" s="300" t="s">
        <v>2852</v>
      </c>
      <c r="J262" s="299" t="s">
        <v>2858</v>
      </c>
      <c r="K262" s="301">
        <v>308743271</v>
      </c>
    </row>
    <row r="263" spans="1:11" ht="126">
      <c r="A263" s="296">
        <v>259</v>
      </c>
      <c r="B263" s="285" t="s">
        <v>1828</v>
      </c>
      <c r="C263" s="285" t="s">
        <v>2162</v>
      </c>
      <c r="D263" s="285" t="s">
        <v>1828</v>
      </c>
      <c r="E263" s="297">
        <v>2</v>
      </c>
      <c r="F263" s="298" t="s">
        <v>2480</v>
      </c>
      <c r="G263" s="299" t="s">
        <v>2739</v>
      </c>
      <c r="H263" s="300">
        <v>44967</v>
      </c>
      <c r="I263" s="300" t="s">
        <v>2852</v>
      </c>
      <c r="J263" s="299" t="s">
        <v>2865</v>
      </c>
      <c r="K263" s="301" t="s">
        <v>2871</v>
      </c>
    </row>
    <row r="264" spans="1:11" ht="94.5">
      <c r="A264" s="296">
        <v>260</v>
      </c>
      <c r="B264" s="285" t="s">
        <v>1829</v>
      </c>
      <c r="C264" s="285" t="s">
        <v>2163</v>
      </c>
      <c r="D264" s="285" t="s">
        <v>2273</v>
      </c>
      <c r="E264" s="297">
        <v>1</v>
      </c>
      <c r="F264" s="298" t="s">
        <v>2481</v>
      </c>
      <c r="G264" s="299" t="s">
        <v>2740</v>
      </c>
      <c r="H264" s="300">
        <v>44967</v>
      </c>
      <c r="I264" s="300" t="s">
        <v>2852</v>
      </c>
      <c r="J264" s="299" t="s">
        <v>2856</v>
      </c>
      <c r="K264" s="301">
        <v>307960620</v>
      </c>
    </row>
    <row r="265" spans="1:11" ht="189">
      <c r="A265" s="296">
        <v>261</v>
      </c>
      <c r="B265" s="285" t="s">
        <v>1830</v>
      </c>
      <c r="C265" s="285" t="s">
        <v>2164</v>
      </c>
      <c r="D265" s="285" t="s">
        <v>2431</v>
      </c>
      <c r="E265" s="297">
        <v>1</v>
      </c>
      <c r="F265" s="298" t="s">
        <v>2481</v>
      </c>
      <c r="G265" s="299" t="s">
        <v>2741</v>
      </c>
      <c r="H265" s="300">
        <v>44970</v>
      </c>
      <c r="I265" s="300" t="s">
        <v>2852</v>
      </c>
      <c r="J265" s="299" t="s">
        <v>2860</v>
      </c>
      <c r="K265" s="301">
        <v>202213510</v>
      </c>
    </row>
    <row r="266" spans="1:11" ht="173.25">
      <c r="A266" s="296">
        <v>262</v>
      </c>
      <c r="B266" s="285" t="s">
        <v>1645</v>
      </c>
      <c r="C266" s="285" t="s">
        <v>2165</v>
      </c>
      <c r="D266" s="285" t="s">
        <v>2432</v>
      </c>
      <c r="E266" s="297">
        <v>1</v>
      </c>
      <c r="F266" s="298" t="s">
        <v>2480</v>
      </c>
      <c r="G266" s="299" t="s">
        <v>2742</v>
      </c>
      <c r="H266" s="300">
        <v>44970</v>
      </c>
      <c r="I266" s="300" t="s">
        <v>2852</v>
      </c>
      <c r="J266" s="299" t="s">
        <v>2856</v>
      </c>
      <c r="K266" s="301">
        <v>309389600</v>
      </c>
    </row>
    <row r="267" spans="1:11" ht="141.75">
      <c r="A267" s="296">
        <v>263</v>
      </c>
      <c r="B267" s="285" t="s">
        <v>1794</v>
      </c>
      <c r="C267" s="285" t="s">
        <v>2166</v>
      </c>
      <c r="D267" s="285" t="s">
        <v>2293</v>
      </c>
      <c r="E267" s="297">
        <v>2</v>
      </c>
      <c r="F267" s="298" t="s">
        <v>2480</v>
      </c>
      <c r="G267" s="299" t="s">
        <v>2743</v>
      </c>
      <c r="H267" s="300">
        <v>44970</v>
      </c>
      <c r="I267" s="300" t="s">
        <v>2852</v>
      </c>
      <c r="J267" s="299" t="s">
        <v>2855</v>
      </c>
      <c r="K267" s="301">
        <v>308743271</v>
      </c>
    </row>
    <row r="268" spans="1:11" ht="157.5">
      <c r="A268" s="296">
        <v>264</v>
      </c>
      <c r="B268" s="285" t="s">
        <v>1743</v>
      </c>
      <c r="C268" s="285" t="s">
        <v>2167</v>
      </c>
      <c r="D268" s="285" t="s">
        <v>2433</v>
      </c>
      <c r="E268" s="297">
        <v>2</v>
      </c>
      <c r="F268" s="298" t="s">
        <v>2480</v>
      </c>
      <c r="G268" s="299" t="s">
        <v>2744</v>
      </c>
      <c r="H268" s="300">
        <v>44970</v>
      </c>
      <c r="I268" s="300" t="s">
        <v>2852</v>
      </c>
      <c r="J268" s="299" t="s">
        <v>2865</v>
      </c>
      <c r="K268" s="301">
        <v>308743271</v>
      </c>
    </row>
    <row r="269" spans="1:11" ht="94.5">
      <c r="A269" s="296">
        <v>265</v>
      </c>
      <c r="B269" s="285" t="s">
        <v>1831</v>
      </c>
      <c r="C269" s="285" t="s">
        <v>2168</v>
      </c>
      <c r="D269" s="285" t="s">
        <v>1831</v>
      </c>
      <c r="E269" s="297">
        <v>2</v>
      </c>
      <c r="F269" s="298" t="s">
        <v>2480</v>
      </c>
      <c r="G269" s="299" t="s">
        <v>2745</v>
      </c>
      <c r="H269" s="300">
        <v>44970</v>
      </c>
      <c r="I269" s="300" t="s">
        <v>2853</v>
      </c>
      <c r="J269" s="299" t="s">
        <v>2861</v>
      </c>
      <c r="K269" s="301">
        <v>200365030</v>
      </c>
    </row>
    <row r="270" spans="1:11" ht="94.5">
      <c r="A270" s="296">
        <v>266</v>
      </c>
      <c r="B270" s="285" t="s">
        <v>1832</v>
      </c>
      <c r="C270" s="285" t="s">
        <v>2169</v>
      </c>
      <c r="D270" s="285" t="s">
        <v>2372</v>
      </c>
      <c r="E270" s="297">
        <v>2</v>
      </c>
      <c r="F270" s="298" t="s">
        <v>2481</v>
      </c>
      <c r="G270" s="299" t="s">
        <v>2746</v>
      </c>
      <c r="H270" s="300">
        <v>44970</v>
      </c>
      <c r="I270" s="300" t="s">
        <v>2852</v>
      </c>
      <c r="J270" s="299" t="s">
        <v>2857</v>
      </c>
      <c r="K270" s="301">
        <v>309320133</v>
      </c>
    </row>
    <row r="271" spans="1:11" ht="126">
      <c r="A271" s="296">
        <v>267</v>
      </c>
      <c r="B271" s="285" t="s">
        <v>1644</v>
      </c>
      <c r="C271" s="285" t="s">
        <v>2170</v>
      </c>
      <c r="D271" s="285" t="s">
        <v>2434</v>
      </c>
      <c r="E271" s="297">
        <v>1</v>
      </c>
      <c r="F271" s="298" t="s">
        <v>5</v>
      </c>
      <c r="G271" s="299" t="s">
        <v>2747</v>
      </c>
      <c r="H271" s="300">
        <v>44971</v>
      </c>
      <c r="I271" s="300" t="s">
        <v>2852</v>
      </c>
      <c r="J271" s="299" t="s">
        <v>2858</v>
      </c>
      <c r="K271" s="301">
        <v>200837914</v>
      </c>
    </row>
    <row r="272" spans="1:11" ht="126">
      <c r="A272" s="296">
        <v>268</v>
      </c>
      <c r="B272" s="285" t="s">
        <v>1833</v>
      </c>
      <c r="C272" s="285" t="s">
        <v>2171</v>
      </c>
      <c r="D272" s="285" t="s">
        <v>2273</v>
      </c>
      <c r="E272" s="297">
        <v>1</v>
      </c>
      <c r="F272" s="298" t="s">
        <v>2481</v>
      </c>
      <c r="G272" s="299" t="s">
        <v>2748</v>
      </c>
      <c r="H272" s="300">
        <v>44971</v>
      </c>
      <c r="I272" s="300" t="s">
        <v>2852</v>
      </c>
      <c r="J272" s="299" t="s">
        <v>2856</v>
      </c>
      <c r="K272" s="301">
        <v>304574612</v>
      </c>
    </row>
    <row r="273" spans="1:11" ht="204.75">
      <c r="A273" s="296">
        <v>269</v>
      </c>
      <c r="B273" s="285" t="s">
        <v>1654</v>
      </c>
      <c r="C273" s="285" t="s">
        <v>2172</v>
      </c>
      <c r="D273" s="285" t="s">
        <v>2305</v>
      </c>
      <c r="E273" s="297">
        <v>2</v>
      </c>
      <c r="F273" s="298" t="s">
        <v>2480</v>
      </c>
      <c r="G273" s="299" t="s">
        <v>2749</v>
      </c>
      <c r="H273" s="300">
        <v>44971</v>
      </c>
      <c r="I273" s="300" t="s">
        <v>2852</v>
      </c>
      <c r="J273" s="299" t="s">
        <v>2868</v>
      </c>
      <c r="K273" s="301">
        <v>301409191</v>
      </c>
    </row>
    <row r="274" spans="1:11" ht="173.25">
      <c r="A274" s="296">
        <v>270</v>
      </c>
      <c r="B274" s="285" t="s">
        <v>1834</v>
      </c>
      <c r="C274" s="285" t="s">
        <v>2173</v>
      </c>
      <c r="D274" s="285" t="s">
        <v>2435</v>
      </c>
      <c r="E274" s="297">
        <v>1</v>
      </c>
      <c r="F274" s="298" t="s">
        <v>99</v>
      </c>
      <c r="G274" s="299" t="s">
        <v>2750</v>
      </c>
      <c r="H274" s="300">
        <v>44971</v>
      </c>
      <c r="I274" s="300" t="s">
        <v>2852</v>
      </c>
      <c r="J274" s="299" t="s">
        <v>2858</v>
      </c>
      <c r="K274" s="301">
        <v>206786627</v>
      </c>
    </row>
    <row r="275" spans="1:11" ht="141.75">
      <c r="A275" s="296">
        <v>271</v>
      </c>
      <c r="B275" s="285" t="s">
        <v>1835</v>
      </c>
      <c r="C275" s="285" t="s">
        <v>2174</v>
      </c>
      <c r="D275" s="285" t="s">
        <v>2436</v>
      </c>
      <c r="E275" s="297">
        <v>1</v>
      </c>
      <c r="F275" s="298" t="s">
        <v>2480</v>
      </c>
      <c r="G275" s="299" t="s">
        <v>2751</v>
      </c>
      <c r="H275" s="300">
        <v>44971</v>
      </c>
      <c r="I275" s="300" t="s">
        <v>2852</v>
      </c>
      <c r="J275" s="299" t="s">
        <v>2866</v>
      </c>
      <c r="K275" s="301">
        <v>308106564</v>
      </c>
    </row>
    <row r="276" spans="1:11" ht="110.25">
      <c r="A276" s="296">
        <v>272</v>
      </c>
      <c r="B276" s="285" t="s">
        <v>1836</v>
      </c>
      <c r="C276" s="285" t="s">
        <v>2028</v>
      </c>
      <c r="D276" s="285" t="s">
        <v>2437</v>
      </c>
      <c r="E276" s="297">
        <v>1</v>
      </c>
      <c r="F276" s="298" t="s">
        <v>2481</v>
      </c>
      <c r="G276" s="299" t="s">
        <v>2752</v>
      </c>
      <c r="H276" s="300">
        <v>44971</v>
      </c>
      <c r="I276" s="300" t="s">
        <v>2853</v>
      </c>
      <c r="J276" s="299" t="s">
        <v>2862</v>
      </c>
      <c r="K276" s="301">
        <v>307113122</v>
      </c>
    </row>
    <row r="277" spans="1:11" ht="141.75">
      <c r="A277" s="296">
        <v>273</v>
      </c>
      <c r="B277" s="285" t="s">
        <v>1837</v>
      </c>
      <c r="C277" s="285" t="s">
        <v>2175</v>
      </c>
      <c r="D277" s="285" t="s">
        <v>1837</v>
      </c>
      <c r="E277" s="297">
        <v>2</v>
      </c>
      <c r="F277" s="298" t="s">
        <v>2480</v>
      </c>
      <c r="G277" s="299" t="s">
        <v>2753</v>
      </c>
      <c r="H277" s="300">
        <v>44972</v>
      </c>
      <c r="I277" s="300" t="s">
        <v>2852</v>
      </c>
      <c r="J277" s="299" t="s">
        <v>2855</v>
      </c>
      <c r="K277" s="301">
        <v>206345676</v>
      </c>
    </row>
    <row r="278" spans="1:11" ht="94.5">
      <c r="A278" s="296">
        <v>274</v>
      </c>
      <c r="B278" s="285" t="s">
        <v>1838</v>
      </c>
      <c r="C278" s="285" t="s">
        <v>2176</v>
      </c>
      <c r="D278" s="285" t="s">
        <v>2438</v>
      </c>
      <c r="E278" s="297">
        <v>1</v>
      </c>
      <c r="F278" s="298" t="s">
        <v>0</v>
      </c>
      <c r="G278" s="299" t="s">
        <v>2754</v>
      </c>
      <c r="H278" s="300">
        <v>44972</v>
      </c>
      <c r="I278" s="300" t="s">
        <v>2852</v>
      </c>
      <c r="J278" s="299" t="s">
        <v>2858</v>
      </c>
      <c r="K278" s="301">
        <v>200949158</v>
      </c>
    </row>
    <row r="279" spans="1:11" ht="78.75">
      <c r="A279" s="296">
        <v>275</v>
      </c>
      <c r="B279" s="285" t="s">
        <v>1682</v>
      </c>
      <c r="C279" s="285" t="s">
        <v>2177</v>
      </c>
      <c r="D279" s="285" t="s">
        <v>2330</v>
      </c>
      <c r="E279" s="297">
        <v>2</v>
      </c>
      <c r="F279" s="298" t="s">
        <v>2480</v>
      </c>
      <c r="G279" s="299" t="s">
        <v>2755</v>
      </c>
      <c r="H279" s="300">
        <v>44972</v>
      </c>
      <c r="I279" s="300" t="s">
        <v>2852</v>
      </c>
      <c r="J279" s="299" t="s">
        <v>2858</v>
      </c>
      <c r="K279" s="301">
        <v>308723534</v>
      </c>
    </row>
    <row r="280" spans="1:11" ht="157.5">
      <c r="A280" s="296">
        <v>276</v>
      </c>
      <c r="B280" s="285" t="s">
        <v>1839</v>
      </c>
      <c r="C280" s="285" t="s">
        <v>2178</v>
      </c>
      <c r="D280" s="285" t="s">
        <v>2439</v>
      </c>
      <c r="E280" s="297">
        <v>2</v>
      </c>
      <c r="F280" s="298" t="s">
        <v>2480</v>
      </c>
      <c r="G280" s="299" t="s">
        <v>2756</v>
      </c>
      <c r="H280" s="300">
        <v>44972</v>
      </c>
      <c r="I280" s="300" t="s">
        <v>2852</v>
      </c>
      <c r="J280" s="299" t="s">
        <v>2869</v>
      </c>
      <c r="K280" s="301" t="s">
        <v>2872</v>
      </c>
    </row>
    <row r="281" spans="1:11" ht="78.75">
      <c r="A281" s="296">
        <v>277</v>
      </c>
      <c r="B281" s="285" t="s">
        <v>1840</v>
      </c>
      <c r="C281" s="285" t="s">
        <v>2179</v>
      </c>
      <c r="D281" s="285" t="s">
        <v>1840</v>
      </c>
      <c r="E281" s="297">
        <v>2</v>
      </c>
      <c r="F281" s="298" t="s">
        <v>2480</v>
      </c>
      <c r="G281" s="299" t="s">
        <v>2757</v>
      </c>
      <c r="H281" s="300">
        <v>44972</v>
      </c>
      <c r="I281" s="300" t="s">
        <v>2852</v>
      </c>
      <c r="J281" s="299" t="s">
        <v>2862</v>
      </c>
      <c r="K281" s="301">
        <v>306342504</v>
      </c>
    </row>
    <row r="282" spans="1:11" ht="94.5">
      <c r="A282" s="296">
        <v>278</v>
      </c>
      <c r="B282" s="285" t="s">
        <v>1796</v>
      </c>
      <c r="C282" s="285" t="s">
        <v>2180</v>
      </c>
      <c r="D282" s="285" t="s">
        <v>2440</v>
      </c>
      <c r="E282" s="297">
        <v>1</v>
      </c>
      <c r="F282" s="298" t="s">
        <v>2481</v>
      </c>
      <c r="G282" s="299" t="s">
        <v>2758</v>
      </c>
      <c r="H282" s="300">
        <v>44973</v>
      </c>
      <c r="I282" s="300" t="s">
        <v>2853</v>
      </c>
      <c r="J282" s="299" t="s">
        <v>2858</v>
      </c>
      <c r="K282" s="301">
        <v>200625355</v>
      </c>
    </row>
    <row r="283" spans="1:11" ht="141.75">
      <c r="A283" s="296">
        <v>279</v>
      </c>
      <c r="B283" s="285" t="s">
        <v>1841</v>
      </c>
      <c r="C283" s="285" t="s">
        <v>2181</v>
      </c>
      <c r="D283" s="285" t="s">
        <v>2351</v>
      </c>
      <c r="E283" s="297">
        <v>2</v>
      </c>
      <c r="F283" s="298" t="s">
        <v>2480</v>
      </c>
      <c r="G283" s="299" t="s">
        <v>2759</v>
      </c>
      <c r="H283" s="300">
        <v>44974</v>
      </c>
      <c r="I283" s="300" t="s">
        <v>2852</v>
      </c>
      <c r="J283" s="299" t="s">
        <v>2866</v>
      </c>
      <c r="K283" s="301">
        <v>306926306</v>
      </c>
    </row>
    <row r="284" spans="1:11" ht="126">
      <c r="A284" s="296">
        <v>280</v>
      </c>
      <c r="B284" s="285" t="s">
        <v>1772</v>
      </c>
      <c r="C284" s="285" t="s">
        <v>2182</v>
      </c>
      <c r="D284" s="285" t="s">
        <v>1842</v>
      </c>
      <c r="E284" s="297">
        <v>2</v>
      </c>
      <c r="F284" s="298" t="s">
        <v>99</v>
      </c>
      <c r="G284" s="299" t="s">
        <v>2760</v>
      </c>
      <c r="H284" s="300">
        <v>44974</v>
      </c>
      <c r="I284" s="300" t="s">
        <v>2852</v>
      </c>
      <c r="J284" s="299" t="s">
        <v>2859</v>
      </c>
      <c r="K284" s="301">
        <v>304936120</v>
      </c>
    </row>
    <row r="285" spans="1:11" ht="126">
      <c r="A285" s="296">
        <v>281</v>
      </c>
      <c r="B285" s="285" t="s">
        <v>1842</v>
      </c>
      <c r="C285" s="285" t="s">
        <v>2183</v>
      </c>
      <c r="D285" s="285" t="s">
        <v>2441</v>
      </c>
      <c r="E285" s="297">
        <v>2</v>
      </c>
      <c r="F285" s="298" t="s">
        <v>2480</v>
      </c>
      <c r="G285" s="299" t="s">
        <v>2761</v>
      </c>
      <c r="H285" s="300">
        <v>44974</v>
      </c>
      <c r="I285" s="300" t="s">
        <v>2852</v>
      </c>
      <c r="J285" s="299" t="s">
        <v>2859</v>
      </c>
      <c r="K285" s="301">
        <v>304936120</v>
      </c>
    </row>
    <row r="286" spans="1:11" ht="157.5">
      <c r="A286" s="296">
        <v>282</v>
      </c>
      <c r="B286" s="285" t="s">
        <v>1843</v>
      </c>
      <c r="C286" s="285" t="s">
        <v>2184</v>
      </c>
      <c r="D286" s="285" t="s">
        <v>2442</v>
      </c>
      <c r="E286" s="297">
        <v>2</v>
      </c>
      <c r="F286" s="298" t="s">
        <v>2480</v>
      </c>
      <c r="G286" s="299" t="s">
        <v>2762</v>
      </c>
      <c r="H286" s="300">
        <v>44974</v>
      </c>
      <c r="I286" s="300" t="s">
        <v>2852</v>
      </c>
      <c r="J286" s="299" t="s">
        <v>2857</v>
      </c>
      <c r="K286" s="301">
        <v>307166279</v>
      </c>
    </row>
    <row r="287" spans="1:11" ht="173.25">
      <c r="A287" s="296">
        <v>283</v>
      </c>
      <c r="B287" s="285" t="s">
        <v>1844</v>
      </c>
      <c r="C287" s="285" t="s">
        <v>2185</v>
      </c>
      <c r="D287" s="285" t="s">
        <v>2293</v>
      </c>
      <c r="E287" s="297">
        <v>1</v>
      </c>
      <c r="F287" s="298" t="s">
        <v>2480</v>
      </c>
      <c r="G287" s="299" t="s">
        <v>2763</v>
      </c>
      <c r="H287" s="300">
        <v>44974</v>
      </c>
      <c r="I287" s="300" t="s">
        <v>2853</v>
      </c>
      <c r="J287" s="299" t="s">
        <v>2862</v>
      </c>
      <c r="K287" s="301">
        <v>308743271</v>
      </c>
    </row>
    <row r="288" spans="1:11" ht="157.5">
      <c r="A288" s="296">
        <v>284</v>
      </c>
      <c r="B288" s="285" t="s">
        <v>1743</v>
      </c>
      <c r="C288" s="285" t="s">
        <v>2186</v>
      </c>
      <c r="D288" s="285" t="s">
        <v>2430</v>
      </c>
      <c r="E288" s="297">
        <v>2</v>
      </c>
      <c r="F288" s="298" t="s">
        <v>2480</v>
      </c>
      <c r="G288" s="299" t="s">
        <v>2764</v>
      </c>
      <c r="H288" s="300">
        <v>44974</v>
      </c>
      <c r="I288" s="300" t="s">
        <v>2853</v>
      </c>
      <c r="J288" s="299" t="s">
        <v>2865</v>
      </c>
      <c r="K288" s="301">
        <v>308743271</v>
      </c>
    </row>
    <row r="289" spans="1:11" ht="110.25">
      <c r="A289" s="296">
        <v>285</v>
      </c>
      <c r="B289" s="285" t="s">
        <v>1845</v>
      </c>
      <c r="C289" s="285" t="s">
        <v>2187</v>
      </c>
      <c r="D289" s="285" t="s">
        <v>1845</v>
      </c>
      <c r="E289" s="297">
        <v>1</v>
      </c>
      <c r="F289" s="298" t="s">
        <v>2480</v>
      </c>
      <c r="G289" s="299" t="s">
        <v>2765</v>
      </c>
      <c r="H289" s="300">
        <v>44974</v>
      </c>
      <c r="I289" s="300" t="s">
        <v>2853</v>
      </c>
      <c r="J289" s="299" t="s">
        <v>2862</v>
      </c>
      <c r="K289" s="301">
        <v>304448016</v>
      </c>
    </row>
    <row r="290" spans="1:11" ht="94.5">
      <c r="A290" s="296">
        <v>286</v>
      </c>
      <c r="B290" s="285" t="s">
        <v>1846</v>
      </c>
      <c r="C290" s="285" t="s">
        <v>2188</v>
      </c>
      <c r="D290" s="285" t="s">
        <v>2339</v>
      </c>
      <c r="E290" s="297">
        <v>1</v>
      </c>
      <c r="F290" s="298" t="s">
        <v>2481</v>
      </c>
      <c r="G290" s="299" t="s">
        <v>2766</v>
      </c>
      <c r="H290" s="300">
        <v>44974</v>
      </c>
      <c r="I290" s="300" t="s">
        <v>2852</v>
      </c>
      <c r="J290" s="299" t="s">
        <v>2868</v>
      </c>
      <c r="K290" s="301">
        <v>200624934</v>
      </c>
    </row>
    <row r="291" spans="1:11" ht="78.75">
      <c r="A291" s="296">
        <v>287</v>
      </c>
      <c r="B291" s="285" t="s">
        <v>1838</v>
      </c>
      <c r="C291" s="285" t="s">
        <v>2189</v>
      </c>
      <c r="D291" s="285" t="s">
        <v>2443</v>
      </c>
      <c r="E291" s="297">
        <v>1</v>
      </c>
      <c r="F291" s="298" t="s">
        <v>5</v>
      </c>
      <c r="G291" s="299" t="s">
        <v>2767</v>
      </c>
      <c r="H291" s="300">
        <v>44974</v>
      </c>
      <c r="I291" s="300" t="s">
        <v>2852</v>
      </c>
      <c r="J291" s="299" t="s">
        <v>2858</v>
      </c>
      <c r="K291" s="301">
        <v>200949158</v>
      </c>
    </row>
    <row r="292" spans="1:11" ht="126">
      <c r="A292" s="296">
        <v>288</v>
      </c>
      <c r="B292" s="285" t="s">
        <v>1847</v>
      </c>
      <c r="C292" s="285" t="s">
        <v>2190</v>
      </c>
      <c r="D292" s="285" t="s">
        <v>2311</v>
      </c>
      <c r="E292" s="297">
        <v>2</v>
      </c>
      <c r="F292" s="298" t="s">
        <v>2480</v>
      </c>
      <c r="G292" s="299" t="s">
        <v>2768</v>
      </c>
      <c r="H292" s="300">
        <v>44974</v>
      </c>
      <c r="I292" s="300" t="s">
        <v>2853</v>
      </c>
      <c r="J292" s="299" t="s">
        <v>2867</v>
      </c>
      <c r="K292" s="301">
        <v>305577314</v>
      </c>
    </row>
    <row r="293" spans="1:11" ht="126">
      <c r="A293" s="296">
        <v>289</v>
      </c>
      <c r="B293" s="285" t="s">
        <v>1848</v>
      </c>
      <c r="C293" s="285" t="s">
        <v>2191</v>
      </c>
      <c r="D293" s="285" t="s">
        <v>2444</v>
      </c>
      <c r="E293" s="297">
        <v>2</v>
      </c>
      <c r="F293" s="298" t="s">
        <v>2480</v>
      </c>
      <c r="G293" s="299" t="s">
        <v>2769</v>
      </c>
      <c r="H293" s="300">
        <v>44974</v>
      </c>
      <c r="I293" s="300" t="s">
        <v>2852</v>
      </c>
      <c r="J293" s="299" t="s">
        <v>2869</v>
      </c>
      <c r="K293" s="301">
        <v>305808326</v>
      </c>
    </row>
    <row r="294" spans="1:11" ht="110.25">
      <c r="A294" s="296">
        <v>290</v>
      </c>
      <c r="B294" s="285" t="s">
        <v>1704</v>
      </c>
      <c r="C294" s="285" t="s">
        <v>2192</v>
      </c>
      <c r="D294" s="285" t="s">
        <v>2289</v>
      </c>
      <c r="E294" s="297">
        <v>1</v>
      </c>
      <c r="F294" s="298" t="s">
        <v>2480</v>
      </c>
      <c r="G294" s="299" t="s">
        <v>2770</v>
      </c>
      <c r="H294" s="300">
        <v>44974</v>
      </c>
      <c r="I294" s="300" t="s">
        <v>2852</v>
      </c>
      <c r="J294" s="299" t="s">
        <v>2867</v>
      </c>
      <c r="K294" s="301">
        <v>305762440</v>
      </c>
    </row>
    <row r="295" spans="1:11" ht="141.75">
      <c r="A295" s="296">
        <v>291</v>
      </c>
      <c r="B295" s="285" t="s">
        <v>1709</v>
      </c>
      <c r="C295" s="285" t="s">
        <v>2193</v>
      </c>
      <c r="D295" s="285" t="s">
        <v>2413</v>
      </c>
      <c r="E295" s="297">
        <v>1</v>
      </c>
      <c r="F295" s="298" t="s">
        <v>2480</v>
      </c>
      <c r="G295" s="299" t="s">
        <v>2771</v>
      </c>
      <c r="H295" s="300">
        <v>44974</v>
      </c>
      <c r="I295" s="300" t="s">
        <v>2852</v>
      </c>
      <c r="J295" s="299" t="s">
        <v>2860</v>
      </c>
      <c r="K295" s="301">
        <v>308817297</v>
      </c>
    </row>
    <row r="296" spans="1:11" ht="94.5">
      <c r="A296" s="296">
        <v>292</v>
      </c>
      <c r="B296" s="285" t="s">
        <v>1849</v>
      </c>
      <c r="C296" s="285" t="s">
        <v>2194</v>
      </c>
      <c r="D296" s="285" t="s">
        <v>2273</v>
      </c>
      <c r="E296" s="297">
        <v>1</v>
      </c>
      <c r="F296" s="298" t="s">
        <v>2481</v>
      </c>
      <c r="G296" s="299" t="s">
        <v>2772</v>
      </c>
      <c r="H296" s="300">
        <v>44974</v>
      </c>
      <c r="I296" s="300" t="s">
        <v>2852</v>
      </c>
      <c r="J296" s="299" t="s">
        <v>2856</v>
      </c>
      <c r="K296" s="301">
        <v>302985743</v>
      </c>
    </row>
    <row r="297" spans="1:11" ht="94.5">
      <c r="A297" s="296">
        <v>293</v>
      </c>
      <c r="B297" s="285" t="s">
        <v>1850</v>
      </c>
      <c r="C297" s="285" t="s">
        <v>2195</v>
      </c>
      <c r="D297" s="285" t="s">
        <v>2445</v>
      </c>
      <c r="E297" s="297">
        <v>1</v>
      </c>
      <c r="F297" s="298" t="s">
        <v>2480</v>
      </c>
      <c r="G297" s="299" t="s">
        <v>2773</v>
      </c>
      <c r="H297" s="300">
        <v>44974</v>
      </c>
      <c r="I297" s="300" t="s">
        <v>2853</v>
      </c>
      <c r="J297" s="299" t="s">
        <v>2867</v>
      </c>
      <c r="K297" s="301">
        <v>301885615</v>
      </c>
    </row>
    <row r="298" spans="1:11" ht="141.75">
      <c r="A298" s="296">
        <v>294</v>
      </c>
      <c r="B298" s="285" t="s">
        <v>1851</v>
      </c>
      <c r="C298" s="285" t="s">
        <v>2196</v>
      </c>
      <c r="D298" s="285" t="s">
        <v>2446</v>
      </c>
      <c r="E298" s="297">
        <v>2</v>
      </c>
      <c r="F298" s="298" t="s">
        <v>2481</v>
      </c>
      <c r="G298" s="299" t="s">
        <v>2774</v>
      </c>
      <c r="H298" s="300">
        <v>44974</v>
      </c>
      <c r="I298" s="300" t="s">
        <v>2852</v>
      </c>
      <c r="J298" s="299" t="s">
        <v>2855</v>
      </c>
      <c r="K298" s="301">
        <v>306050678</v>
      </c>
    </row>
    <row r="299" spans="1:11" ht="126">
      <c r="A299" s="296">
        <v>295</v>
      </c>
      <c r="B299" s="285" t="s">
        <v>1844</v>
      </c>
      <c r="C299" s="285" t="s">
        <v>2197</v>
      </c>
      <c r="D299" s="285" t="s">
        <v>2293</v>
      </c>
      <c r="E299" s="297">
        <v>1</v>
      </c>
      <c r="F299" s="298" t="s">
        <v>99</v>
      </c>
      <c r="G299" s="299" t="s">
        <v>2775</v>
      </c>
      <c r="H299" s="300">
        <v>44974</v>
      </c>
      <c r="I299" s="300" t="s">
        <v>2852</v>
      </c>
      <c r="J299" s="299" t="s">
        <v>2862</v>
      </c>
      <c r="K299" s="301">
        <v>308743271</v>
      </c>
    </row>
    <row r="300" spans="1:11" ht="141.75">
      <c r="A300" s="296">
        <v>296</v>
      </c>
      <c r="B300" s="285" t="s">
        <v>1852</v>
      </c>
      <c r="C300" s="285" t="s">
        <v>2198</v>
      </c>
      <c r="D300" s="285" t="s">
        <v>2447</v>
      </c>
      <c r="E300" s="297">
        <v>2</v>
      </c>
      <c r="F300" s="298" t="s">
        <v>2481</v>
      </c>
      <c r="G300" s="299" t="s">
        <v>2776</v>
      </c>
      <c r="H300" s="300">
        <v>44977</v>
      </c>
      <c r="I300" s="300" t="s">
        <v>2852</v>
      </c>
      <c r="J300" s="299" t="s">
        <v>2855</v>
      </c>
      <c r="K300" s="301">
        <v>305113868</v>
      </c>
    </row>
    <row r="301" spans="1:11" ht="110.25">
      <c r="A301" s="296">
        <v>297</v>
      </c>
      <c r="B301" s="285" t="s">
        <v>1853</v>
      </c>
      <c r="C301" s="285" t="s">
        <v>2199</v>
      </c>
      <c r="D301" s="285" t="s">
        <v>2448</v>
      </c>
      <c r="E301" s="297">
        <v>2</v>
      </c>
      <c r="F301" s="298" t="s">
        <v>2481</v>
      </c>
      <c r="G301" s="299" t="s">
        <v>2777</v>
      </c>
      <c r="H301" s="300">
        <v>44977</v>
      </c>
      <c r="I301" s="300" t="s">
        <v>2853</v>
      </c>
      <c r="J301" s="299" t="s">
        <v>2859</v>
      </c>
      <c r="K301" s="301">
        <v>201721766</v>
      </c>
    </row>
    <row r="302" spans="1:11" ht="141.75">
      <c r="A302" s="296">
        <v>298</v>
      </c>
      <c r="B302" s="285" t="s">
        <v>1854</v>
      </c>
      <c r="C302" s="285" t="s">
        <v>2200</v>
      </c>
      <c r="D302" s="285" t="s">
        <v>1854</v>
      </c>
      <c r="E302" s="297">
        <v>2</v>
      </c>
      <c r="F302" s="298" t="s">
        <v>2480</v>
      </c>
      <c r="G302" s="299" t="s">
        <v>2778</v>
      </c>
      <c r="H302" s="300">
        <v>44977</v>
      </c>
      <c r="I302" s="300" t="s">
        <v>2853</v>
      </c>
      <c r="J302" s="299" t="s">
        <v>2855</v>
      </c>
      <c r="K302" s="301">
        <v>304082497</v>
      </c>
    </row>
    <row r="303" spans="1:11" ht="141.75">
      <c r="A303" s="296">
        <v>299</v>
      </c>
      <c r="B303" s="285" t="s">
        <v>1843</v>
      </c>
      <c r="C303" s="285" t="s">
        <v>2201</v>
      </c>
      <c r="D303" s="285" t="s">
        <v>2353</v>
      </c>
      <c r="E303" s="297">
        <v>2</v>
      </c>
      <c r="F303" s="298" t="s">
        <v>2480</v>
      </c>
      <c r="G303" s="299" t="s">
        <v>2779</v>
      </c>
      <c r="H303" s="300">
        <v>44977</v>
      </c>
      <c r="I303" s="300" t="s">
        <v>2852</v>
      </c>
      <c r="J303" s="299" t="s">
        <v>2869</v>
      </c>
      <c r="K303" s="301">
        <v>307166279</v>
      </c>
    </row>
    <row r="304" spans="1:11" ht="141.75">
      <c r="A304" s="296">
        <v>300</v>
      </c>
      <c r="B304" s="285" t="s">
        <v>1855</v>
      </c>
      <c r="C304" s="285" t="s">
        <v>2202</v>
      </c>
      <c r="D304" s="285" t="s">
        <v>2351</v>
      </c>
      <c r="E304" s="297">
        <v>2</v>
      </c>
      <c r="F304" s="298" t="s">
        <v>2480</v>
      </c>
      <c r="G304" s="299" t="s">
        <v>2780</v>
      </c>
      <c r="H304" s="300">
        <v>44977</v>
      </c>
      <c r="I304" s="300" t="s">
        <v>2852</v>
      </c>
      <c r="J304" s="299" t="s">
        <v>2869</v>
      </c>
      <c r="K304" s="301">
        <v>307166279</v>
      </c>
    </row>
    <row r="305" spans="1:11" ht="126">
      <c r="A305" s="296">
        <v>301</v>
      </c>
      <c r="B305" s="285" t="s">
        <v>1679</v>
      </c>
      <c r="C305" s="285" t="s">
        <v>1978</v>
      </c>
      <c r="D305" s="285" t="s">
        <v>2449</v>
      </c>
      <c r="E305" s="297">
        <v>1</v>
      </c>
      <c r="F305" s="298" t="s">
        <v>2480</v>
      </c>
      <c r="G305" s="299" t="s">
        <v>2781</v>
      </c>
      <c r="H305" s="300">
        <v>44978</v>
      </c>
      <c r="I305" s="300" t="s">
        <v>2853</v>
      </c>
      <c r="J305" s="299" t="s">
        <v>2862</v>
      </c>
      <c r="K305" s="301">
        <v>204917978</v>
      </c>
    </row>
    <row r="306" spans="1:11" ht="110.25">
      <c r="A306" s="296">
        <v>302</v>
      </c>
      <c r="B306" s="285" t="s">
        <v>1856</v>
      </c>
      <c r="C306" s="285" t="s">
        <v>2203</v>
      </c>
      <c r="D306" s="285" t="s">
        <v>2450</v>
      </c>
      <c r="E306" s="297">
        <v>2</v>
      </c>
      <c r="F306" s="298" t="s">
        <v>2481</v>
      </c>
      <c r="G306" s="299" t="s">
        <v>2782</v>
      </c>
      <c r="H306" s="300">
        <v>44978</v>
      </c>
      <c r="I306" s="300" t="s">
        <v>2852</v>
      </c>
      <c r="J306" s="299" t="s">
        <v>2857</v>
      </c>
      <c r="K306" s="301">
        <v>308173981</v>
      </c>
    </row>
    <row r="307" spans="1:11" ht="110.25">
      <c r="A307" s="296">
        <v>303</v>
      </c>
      <c r="B307" s="285" t="s">
        <v>1857</v>
      </c>
      <c r="C307" s="285" t="s">
        <v>2204</v>
      </c>
      <c r="D307" s="285" t="s">
        <v>2451</v>
      </c>
      <c r="E307" s="297">
        <v>2</v>
      </c>
      <c r="F307" s="298" t="s">
        <v>2480</v>
      </c>
      <c r="G307" s="299" t="s">
        <v>2783</v>
      </c>
      <c r="H307" s="300">
        <v>44978</v>
      </c>
      <c r="I307" s="300" t="s">
        <v>2852</v>
      </c>
      <c r="J307" s="299" t="s">
        <v>2857</v>
      </c>
      <c r="K307" s="301">
        <v>309115030</v>
      </c>
    </row>
    <row r="308" spans="1:11" ht="78.75">
      <c r="A308" s="296">
        <v>304</v>
      </c>
      <c r="B308" s="285" t="s">
        <v>1858</v>
      </c>
      <c r="C308" s="285" t="s">
        <v>2205</v>
      </c>
      <c r="D308" s="285" t="s">
        <v>2396</v>
      </c>
      <c r="E308" s="297">
        <v>2</v>
      </c>
      <c r="F308" s="298" t="s">
        <v>2480</v>
      </c>
      <c r="G308" s="299" t="s">
        <v>2784</v>
      </c>
      <c r="H308" s="300">
        <v>44978</v>
      </c>
      <c r="I308" s="300" t="s">
        <v>2853</v>
      </c>
      <c r="J308" s="299" t="s">
        <v>2867</v>
      </c>
      <c r="K308" s="301">
        <v>306411274</v>
      </c>
    </row>
    <row r="309" spans="1:11" ht="126">
      <c r="A309" s="296">
        <v>305</v>
      </c>
      <c r="B309" s="285" t="s">
        <v>1859</v>
      </c>
      <c r="C309" s="285" t="s">
        <v>2206</v>
      </c>
      <c r="D309" s="285" t="s">
        <v>1859</v>
      </c>
      <c r="E309" s="297">
        <v>2</v>
      </c>
      <c r="F309" s="298" t="s">
        <v>2481</v>
      </c>
      <c r="G309" s="299" t="s">
        <v>2785</v>
      </c>
      <c r="H309" s="300">
        <v>44978</v>
      </c>
      <c r="I309" s="300" t="s">
        <v>2852</v>
      </c>
      <c r="J309" s="299" t="s">
        <v>2859</v>
      </c>
      <c r="K309" s="301">
        <v>305353879</v>
      </c>
    </row>
    <row r="310" spans="1:11" ht="110.25">
      <c r="A310" s="296">
        <v>306</v>
      </c>
      <c r="B310" s="285" t="s">
        <v>1860</v>
      </c>
      <c r="C310" s="285" t="s">
        <v>2207</v>
      </c>
      <c r="D310" s="285" t="s">
        <v>2318</v>
      </c>
      <c r="E310" s="297">
        <v>2</v>
      </c>
      <c r="F310" s="298" t="s">
        <v>2480</v>
      </c>
      <c r="G310" s="299" t="s">
        <v>2786</v>
      </c>
      <c r="H310" s="300">
        <v>44979</v>
      </c>
      <c r="I310" s="300" t="s">
        <v>2853</v>
      </c>
      <c r="J310" s="299" t="s">
        <v>2859</v>
      </c>
      <c r="K310" s="301">
        <v>306373956</v>
      </c>
    </row>
    <row r="311" spans="1:11" ht="157.5">
      <c r="A311" s="296">
        <v>307</v>
      </c>
      <c r="B311" s="285" t="s">
        <v>1861</v>
      </c>
      <c r="C311" s="285" t="s">
        <v>2208</v>
      </c>
      <c r="D311" s="285" t="s">
        <v>2365</v>
      </c>
      <c r="E311" s="297">
        <v>2</v>
      </c>
      <c r="F311" s="298" t="s">
        <v>2480</v>
      </c>
      <c r="G311" s="299" t="s">
        <v>2787</v>
      </c>
      <c r="H311" s="300">
        <v>44979</v>
      </c>
      <c r="I311" s="300" t="s">
        <v>2853</v>
      </c>
      <c r="J311" s="299" t="s">
        <v>2862</v>
      </c>
      <c r="K311" s="301">
        <v>309336753</v>
      </c>
    </row>
    <row r="312" spans="1:11" ht="78.75">
      <c r="A312" s="296">
        <v>308</v>
      </c>
      <c r="B312" s="285" t="s">
        <v>1862</v>
      </c>
      <c r="C312" s="285" t="s">
        <v>2209</v>
      </c>
      <c r="D312" s="285" t="s">
        <v>2452</v>
      </c>
      <c r="E312" s="297" t="s">
        <v>2479</v>
      </c>
      <c r="F312" s="298" t="s">
        <v>2479</v>
      </c>
      <c r="G312" s="299" t="s">
        <v>2788</v>
      </c>
      <c r="H312" s="300">
        <v>44979</v>
      </c>
      <c r="I312" s="300" t="s">
        <v>2853</v>
      </c>
      <c r="J312" s="299" t="s">
        <v>2869</v>
      </c>
      <c r="K312" s="301">
        <v>305007642</v>
      </c>
    </row>
    <row r="313" spans="1:11" ht="63">
      <c r="A313" s="296">
        <v>309</v>
      </c>
      <c r="B313" s="285" t="s">
        <v>1862</v>
      </c>
      <c r="C313" s="285" t="s">
        <v>2210</v>
      </c>
      <c r="D313" s="285" t="s">
        <v>2452</v>
      </c>
      <c r="E313" s="297" t="s">
        <v>2479</v>
      </c>
      <c r="F313" s="298" t="s">
        <v>2479</v>
      </c>
      <c r="G313" s="299" t="s">
        <v>2789</v>
      </c>
      <c r="H313" s="300">
        <v>44979</v>
      </c>
      <c r="I313" s="300" t="s">
        <v>2853</v>
      </c>
      <c r="J313" s="299" t="s">
        <v>2869</v>
      </c>
      <c r="K313" s="301">
        <v>305007642</v>
      </c>
    </row>
    <row r="314" spans="1:11" ht="78.75">
      <c r="A314" s="296">
        <v>310</v>
      </c>
      <c r="B314" s="285" t="s">
        <v>1863</v>
      </c>
      <c r="C314" s="285" t="s">
        <v>2211</v>
      </c>
      <c r="D314" s="285" t="s">
        <v>1863</v>
      </c>
      <c r="E314" s="297" t="s">
        <v>2479</v>
      </c>
      <c r="F314" s="298" t="s">
        <v>2479</v>
      </c>
      <c r="G314" s="299" t="s">
        <v>2790</v>
      </c>
      <c r="H314" s="300">
        <v>44979</v>
      </c>
      <c r="I314" s="300" t="s">
        <v>2853</v>
      </c>
      <c r="J314" s="299" t="s">
        <v>2860</v>
      </c>
      <c r="K314" s="301">
        <v>305007642</v>
      </c>
    </row>
    <row r="315" spans="1:11" ht="78.75">
      <c r="A315" s="296">
        <v>311</v>
      </c>
      <c r="B315" s="285" t="s">
        <v>1862</v>
      </c>
      <c r="C315" s="285" t="s">
        <v>2212</v>
      </c>
      <c r="D315" s="285" t="s">
        <v>2452</v>
      </c>
      <c r="E315" s="297" t="s">
        <v>2479</v>
      </c>
      <c r="F315" s="298" t="s">
        <v>2479</v>
      </c>
      <c r="G315" s="299" t="s">
        <v>2791</v>
      </c>
      <c r="H315" s="300">
        <v>44979</v>
      </c>
      <c r="I315" s="300" t="s">
        <v>2853</v>
      </c>
      <c r="J315" s="299" t="s">
        <v>2861</v>
      </c>
      <c r="K315" s="301">
        <v>305007642</v>
      </c>
    </row>
    <row r="316" spans="1:11" ht="63">
      <c r="A316" s="296">
        <v>312</v>
      </c>
      <c r="B316" s="285" t="s">
        <v>1862</v>
      </c>
      <c r="C316" s="285" t="s">
        <v>2213</v>
      </c>
      <c r="D316" s="285" t="s">
        <v>2452</v>
      </c>
      <c r="E316" s="297" t="s">
        <v>2479</v>
      </c>
      <c r="F316" s="298" t="s">
        <v>2479</v>
      </c>
      <c r="G316" s="299" t="s">
        <v>2792</v>
      </c>
      <c r="H316" s="300">
        <v>44979</v>
      </c>
      <c r="I316" s="300" t="s">
        <v>2853</v>
      </c>
      <c r="J316" s="299" t="s">
        <v>2861</v>
      </c>
      <c r="K316" s="301">
        <v>305007642</v>
      </c>
    </row>
    <row r="317" spans="1:11" ht="126">
      <c r="A317" s="296">
        <v>313</v>
      </c>
      <c r="B317" s="285" t="s">
        <v>1864</v>
      </c>
      <c r="C317" s="285" t="s">
        <v>2214</v>
      </c>
      <c r="D317" s="285" t="s">
        <v>2289</v>
      </c>
      <c r="E317" s="297">
        <v>1</v>
      </c>
      <c r="F317" s="298" t="s">
        <v>2481</v>
      </c>
      <c r="G317" s="299" t="s">
        <v>2793</v>
      </c>
      <c r="H317" s="300">
        <v>44979</v>
      </c>
      <c r="I317" s="300" t="s">
        <v>2852</v>
      </c>
      <c r="J317" s="299" t="s">
        <v>2858</v>
      </c>
      <c r="K317" s="301">
        <v>301908552</v>
      </c>
    </row>
    <row r="318" spans="1:11" ht="126">
      <c r="A318" s="296">
        <v>314</v>
      </c>
      <c r="B318" s="285" t="s">
        <v>1865</v>
      </c>
      <c r="C318" s="285" t="s">
        <v>2215</v>
      </c>
      <c r="D318" s="285" t="s">
        <v>2453</v>
      </c>
      <c r="E318" s="297">
        <v>2</v>
      </c>
      <c r="F318" s="298" t="s">
        <v>2480</v>
      </c>
      <c r="G318" s="299" t="s">
        <v>2794</v>
      </c>
      <c r="H318" s="300">
        <v>44979</v>
      </c>
      <c r="I318" s="300" t="s">
        <v>2852</v>
      </c>
      <c r="J318" s="299" t="s">
        <v>2858</v>
      </c>
      <c r="K318" s="301">
        <v>201709898</v>
      </c>
    </row>
    <row r="319" spans="1:11" ht="110.25">
      <c r="A319" s="296">
        <v>315</v>
      </c>
      <c r="B319" s="285" t="s">
        <v>1866</v>
      </c>
      <c r="C319" s="285" t="s">
        <v>2216</v>
      </c>
      <c r="D319" s="285" t="s">
        <v>2454</v>
      </c>
      <c r="E319" s="297">
        <v>2</v>
      </c>
      <c r="F319" s="298" t="s">
        <v>2480</v>
      </c>
      <c r="G319" s="299" t="s">
        <v>2795</v>
      </c>
      <c r="H319" s="300">
        <v>44979</v>
      </c>
      <c r="I319" s="300" t="s">
        <v>2852</v>
      </c>
      <c r="J319" s="299" t="s">
        <v>2869</v>
      </c>
      <c r="K319" s="301">
        <v>302370274</v>
      </c>
    </row>
    <row r="320" spans="1:11" ht="110.25">
      <c r="A320" s="296">
        <v>316</v>
      </c>
      <c r="B320" s="285" t="s">
        <v>1867</v>
      </c>
      <c r="C320" s="285" t="s">
        <v>2217</v>
      </c>
      <c r="D320" s="285" t="s">
        <v>2289</v>
      </c>
      <c r="E320" s="297">
        <v>1</v>
      </c>
      <c r="F320" s="298" t="s">
        <v>2481</v>
      </c>
      <c r="G320" s="299" t="s">
        <v>2796</v>
      </c>
      <c r="H320" s="300">
        <v>44980</v>
      </c>
      <c r="I320" s="300" t="s">
        <v>2853</v>
      </c>
      <c r="J320" s="299" t="s">
        <v>2858</v>
      </c>
      <c r="K320" s="301">
        <v>200124805</v>
      </c>
    </row>
    <row r="321" spans="1:11" ht="141.75">
      <c r="A321" s="296">
        <v>317</v>
      </c>
      <c r="B321" s="285" t="s">
        <v>1751</v>
      </c>
      <c r="C321" s="285" t="s">
        <v>2218</v>
      </c>
      <c r="D321" s="285" t="s">
        <v>2321</v>
      </c>
      <c r="E321" s="297">
        <v>1</v>
      </c>
      <c r="F321" s="298" t="s">
        <v>2481</v>
      </c>
      <c r="G321" s="299" t="s">
        <v>2797</v>
      </c>
      <c r="H321" s="300">
        <v>44980</v>
      </c>
      <c r="I321" s="300" t="s">
        <v>2852</v>
      </c>
      <c r="J321" s="299" t="s">
        <v>2869</v>
      </c>
      <c r="K321" s="301">
        <v>306574437</v>
      </c>
    </row>
    <row r="322" spans="1:11" ht="126">
      <c r="A322" s="296">
        <v>318</v>
      </c>
      <c r="B322" s="285" t="s">
        <v>1868</v>
      </c>
      <c r="C322" s="285" t="s">
        <v>2219</v>
      </c>
      <c r="D322" s="285" t="s">
        <v>2455</v>
      </c>
      <c r="E322" s="297">
        <v>2</v>
      </c>
      <c r="F322" s="298" t="s">
        <v>2480</v>
      </c>
      <c r="G322" s="299" t="s">
        <v>2798</v>
      </c>
      <c r="H322" s="300">
        <v>44980</v>
      </c>
      <c r="I322" s="300" t="s">
        <v>2853</v>
      </c>
      <c r="J322" s="299" t="s">
        <v>2857</v>
      </c>
      <c r="K322" s="301">
        <v>301346264</v>
      </c>
    </row>
    <row r="323" spans="1:11" ht="126">
      <c r="A323" s="296">
        <v>319</v>
      </c>
      <c r="B323" s="285" t="s">
        <v>1869</v>
      </c>
      <c r="C323" s="285" t="s">
        <v>2220</v>
      </c>
      <c r="D323" s="285" t="s">
        <v>2456</v>
      </c>
      <c r="E323" s="297">
        <v>1</v>
      </c>
      <c r="F323" s="298" t="s">
        <v>2481</v>
      </c>
      <c r="G323" s="299" t="s">
        <v>2799</v>
      </c>
      <c r="H323" s="300">
        <v>44981</v>
      </c>
      <c r="I323" s="300" t="s">
        <v>2852</v>
      </c>
      <c r="J323" s="299" t="s">
        <v>2858</v>
      </c>
      <c r="K323" s="301">
        <v>207130667</v>
      </c>
    </row>
    <row r="324" spans="1:11" ht="141.75">
      <c r="A324" s="296">
        <v>320</v>
      </c>
      <c r="B324" s="285" t="s">
        <v>1870</v>
      </c>
      <c r="C324" s="285" t="s">
        <v>2221</v>
      </c>
      <c r="D324" s="285" t="s">
        <v>2457</v>
      </c>
      <c r="E324" s="297">
        <v>2</v>
      </c>
      <c r="F324" s="298" t="s">
        <v>2480</v>
      </c>
      <c r="G324" s="299" t="s">
        <v>2800</v>
      </c>
      <c r="H324" s="300">
        <v>44981</v>
      </c>
      <c r="I324" s="300" t="s">
        <v>2852</v>
      </c>
      <c r="J324" s="299" t="s">
        <v>2858</v>
      </c>
      <c r="K324" s="301">
        <v>200776453</v>
      </c>
    </row>
    <row r="325" spans="1:11" ht="78.75">
      <c r="A325" s="296">
        <v>321</v>
      </c>
      <c r="B325" s="285" t="s">
        <v>1773</v>
      </c>
      <c r="C325" s="285" t="s">
        <v>2222</v>
      </c>
      <c r="D325" s="285" t="s">
        <v>1773</v>
      </c>
      <c r="E325" s="297">
        <v>1</v>
      </c>
      <c r="F325" s="298" t="s">
        <v>2480</v>
      </c>
      <c r="G325" s="299" t="s">
        <v>2801</v>
      </c>
      <c r="H325" s="300">
        <v>44981</v>
      </c>
      <c r="I325" s="300" t="s">
        <v>2853</v>
      </c>
      <c r="J325" s="299" t="s">
        <v>2862</v>
      </c>
      <c r="K325" s="301">
        <v>304936120</v>
      </c>
    </row>
    <row r="326" spans="1:11" ht="141.75">
      <c r="A326" s="296">
        <v>322</v>
      </c>
      <c r="B326" s="285" t="s">
        <v>1871</v>
      </c>
      <c r="C326" s="285" t="s">
        <v>2223</v>
      </c>
      <c r="D326" s="285" t="s">
        <v>2458</v>
      </c>
      <c r="E326" s="297">
        <v>1</v>
      </c>
      <c r="F326" s="298" t="s">
        <v>2480</v>
      </c>
      <c r="G326" s="299" t="s">
        <v>2802</v>
      </c>
      <c r="H326" s="300">
        <v>44981</v>
      </c>
      <c r="I326" s="300" t="s">
        <v>2852</v>
      </c>
      <c r="J326" s="299" t="s">
        <v>2868</v>
      </c>
      <c r="K326" s="301">
        <v>200459808</v>
      </c>
    </row>
    <row r="327" spans="1:11" ht="126">
      <c r="A327" s="296">
        <v>323</v>
      </c>
      <c r="B327" s="285" t="s">
        <v>1872</v>
      </c>
      <c r="C327" s="285" t="s">
        <v>2224</v>
      </c>
      <c r="D327" s="285" t="s">
        <v>2450</v>
      </c>
      <c r="E327" s="297">
        <v>2</v>
      </c>
      <c r="F327" s="298" t="s">
        <v>2480</v>
      </c>
      <c r="G327" s="299" t="s">
        <v>2803</v>
      </c>
      <c r="H327" s="300">
        <v>44981</v>
      </c>
      <c r="I327" s="300" t="s">
        <v>2853</v>
      </c>
      <c r="J327" s="299" t="s">
        <v>2855</v>
      </c>
      <c r="K327" s="301">
        <v>307211697</v>
      </c>
    </row>
    <row r="328" spans="1:11" ht="94.5">
      <c r="A328" s="296">
        <v>324</v>
      </c>
      <c r="B328" s="285" t="s">
        <v>1873</v>
      </c>
      <c r="C328" s="285" t="s">
        <v>2225</v>
      </c>
      <c r="D328" s="285" t="s">
        <v>1873</v>
      </c>
      <c r="E328" s="297" t="s">
        <v>2479</v>
      </c>
      <c r="F328" s="298" t="s">
        <v>2479</v>
      </c>
      <c r="G328" s="299" t="s">
        <v>2804</v>
      </c>
      <c r="H328" s="300">
        <v>44961</v>
      </c>
      <c r="I328" s="300" t="s">
        <v>2853</v>
      </c>
      <c r="J328" s="299" t="s">
        <v>2860</v>
      </c>
      <c r="K328" s="301">
        <v>200899410</v>
      </c>
    </row>
    <row r="329" spans="1:11" ht="78.75">
      <c r="A329" s="296">
        <v>325</v>
      </c>
      <c r="B329" s="285" t="s">
        <v>1874</v>
      </c>
      <c r="C329" s="285" t="s">
        <v>2226</v>
      </c>
      <c r="D329" s="285" t="s">
        <v>2273</v>
      </c>
      <c r="E329" s="297">
        <v>2</v>
      </c>
      <c r="F329" s="298" t="s">
        <v>2480</v>
      </c>
      <c r="G329" s="299" t="s">
        <v>2805</v>
      </c>
      <c r="H329" s="300">
        <v>44981</v>
      </c>
      <c r="I329" s="300" t="s">
        <v>2852</v>
      </c>
      <c r="J329" s="299" t="s">
        <v>2861</v>
      </c>
      <c r="K329" s="301">
        <v>300526135</v>
      </c>
    </row>
    <row r="330" spans="1:11" ht="78.75">
      <c r="A330" s="296">
        <v>326</v>
      </c>
      <c r="B330" s="285" t="s">
        <v>1875</v>
      </c>
      <c r="C330" s="285" t="s">
        <v>2227</v>
      </c>
      <c r="D330" s="285" t="s">
        <v>2459</v>
      </c>
      <c r="E330" s="297">
        <v>2</v>
      </c>
      <c r="F330" s="298" t="s">
        <v>2480</v>
      </c>
      <c r="G330" s="299" t="s">
        <v>2806</v>
      </c>
      <c r="H330" s="300">
        <v>44981</v>
      </c>
      <c r="I330" s="300" t="s">
        <v>2852</v>
      </c>
      <c r="J330" s="299" t="s">
        <v>2861</v>
      </c>
      <c r="K330" s="301">
        <v>300526135</v>
      </c>
    </row>
    <row r="331" spans="1:11" ht="110.25">
      <c r="A331" s="296">
        <v>327</v>
      </c>
      <c r="B331" s="285" t="s">
        <v>1876</v>
      </c>
      <c r="C331" s="285" t="s">
        <v>2228</v>
      </c>
      <c r="D331" s="285" t="s">
        <v>2460</v>
      </c>
      <c r="E331" s="297">
        <v>2</v>
      </c>
      <c r="F331" s="298" t="s">
        <v>2480</v>
      </c>
      <c r="G331" s="299" t="s">
        <v>2807</v>
      </c>
      <c r="H331" s="300">
        <v>44981</v>
      </c>
      <c r="I331" s="300" t="s">
        <v>2852</v>
      </c>
      <c r="J331" s="299" t="s">
        <v>2862</v>
      </c>
      <c r="K331" s="301">
        <v>305097248</v>
      </c>
    </row>
    <row r="332" spans="1:11" ht="126">
      <c r="A332" s="296">
        <v>328</v>
      </c>
      <c r="B332" s="285" t="s">
        <v>1877</v>
      </c>
      <c r="C332" s="285" t="s">
        <v>2229</v>
      </c>
      <c r="D332" s="285" t="s">
        <v>2461</v>
      </c>
      <c r="E332" s="297">
        <v>2</v>
      </c>
      <c r="F332" s="298" t="s">
        <v>2480</v>
      </c>
      <c r="G332" s="299" t="s">
        <v>2808</v>
      </c>
      <c r="H332" s="300">
        <v>44984</v>
      </c>
      <c r="I332" s="300" t="s">
        <v>2852</v>
      </c>
      <c r="J332" s="299" t="s">
        <v>2859</v>
      </c>
      <c r="K332" s="301">
        <v>308664569</v>
      </c>
    </row>
    <row r="333" spans="1:11" ht="126">
      <c r="A333" s="296">
        <v>329</v>
      </c>
      <c r="B333" s="285" t="s">
        <v>1878</v>
      </c>
      <c r="C333" s="285" t="s">
        <v>2230</v>
      </c>
      <c r="D333" s="285" t="s">
        <v>2437</v>
      </c>
      <c r="E333" s="297">
        <v>1</v>
      </c>
      <c r="F333" s="298" t="s">
        <v>2481</v>
      </c>
      <c r="G333" s="299" t="s">
        <v>2809</v>
      </c>
      <c r="H333" s="300">
        <v>44984</v>
      </c>
      <c r="I333" s="300" t="s">
        <v>2852</v>
      </c>
      <c r="J333" s="299" t="s">
        <v>2862</v>
      </c>
      <c r="K333" s="301">
        <v>306176765</v>
      </c>
    </row>
    <row r="334" spans="1:11" ht="110.25">
      <c r="A334" s="296">
        <v>330</v>
      </c>
      <c r="B334" s="285" t="s">
        <v>1879</v>
      </c>
      <c r="C334" s="285" t="s">
        <v>2231</v>
      </c>
      <c r="D334" s="285" t="s">
        <v>2437</v>
      </c>
      <c r="E334" s="297">
        <v>1</v>
      </c>
      <c r="F334" s="298" t="s">
        <v>2481</v>
      </c>
      <c r="G334" s="299" t="s">
        <v>2810</v>
      </c>
      <c r="H334" s="300">
        <v>44984</v>
      </c>
      <c r="I334" s="300" t="s">
        <v>2852</v>
      </c>
      <c r="J334" s="299" t="s">
        <v>2867</v>
      </c>
      <c r="K334" s="301">
        <v>306498357</v>
      </c>
    </row>
    <row r="335" spans="1:11" ht="141.75">
      <c r="A335" s="296">
        <v>331</v>
      </c>
      <c r="B335" s="285" t="s">
        <v>1880</v>
      </c>
      <c r="C335" s="285" t="s">
        <v>2232</v>
      </c>
      <c r="D335" s="285" t="s">
        <v>2462</v>
      </c>
      <c r="E335" s="297">
        <v>1</v>
      </c>
      <c r="F335" s="298" t="s">
        <v>2481</v>
      </c>
      <c r="G335" s="299" t="s">
        <v>2811</v>
      </c>
      <c r="H335" s="300">
        <v>44984</v>
      </c>
      <c r="I335" s="300" t="s">
        <v>2852</v>
      </c>
      <c r="J335" s="299" t="s">
        <v>2859</v>
      </c>
      <c r="K335" s="301">
        <v>302555408</v>
      </c>
    </row>
    <row r="336" spans="1:11" ht="110.25">
      <c r="A336" s="296">
        <v>332</v>
      </c>
      <c r="B336" s="285" t="s">
        <v>1881</v>
      </c>
      <c r="C336" s="285" t="s">
        <v>2233</v>
      </c>
      <c r="D336" s="285" t="s">
        <v>2463</v>
      </c>
      <c r="E336" s="297">
        <v>1</v>
      </c>
      <c r="F336" s="298" t="s">
        <v>2480</v>
      </c>
      <c r="G336" s="299" t="s">
        <v>2812</v>
      </c>
      <c r="H336" s="300">
        <v>44984</v>
      </c>
      <c r="I336" s="300" t="s">
        <v>2853</v>
      </c>
      <c r="J336" s="299" t="s">
        <v>2869</v>
      </c>
      <c r="K336" s="301">
        <v>308425864</v>
      </c>
    </row>
    <row r="337" spans="1:11" ht="94.5">
      <c r="A337" s="296">
        <v>333</v>
      </c>
      <c r="B337" s="285" t="s">
        <v>1882</v>
      </c>
      <c r="C337" s="285" t="s">
        <v>2234</v>
      </c>
      <c r="D337" s="285" t="s">
        <v>2464</v>
      </c>
      <c r="E337" s="297">
        <v>2</v>
      </c>
      <c r="F337" s="298" t="s">
        <v>2481</v>
      </c>
      <c r="G337" s="299" t="s">
        <v>2813</v>
      </c>
      <c r="H337" s="300">
        <v>44984</v>
      </c>
      <c r="I337" s="300" t="s">
        <v>2852</v>
      </c>
      <c r="J337" s="299" t="s">
        <v>2857</v>
      </c>
      <c r="K337" s="301">
        <v>305557584</v>
      </c>
    </row>
    <row r="338" spans="1:11" ht="126">
      <c r="A338" s="296">
        <v>334</v>
      </c>
      <c r="B338" s="285" t="s">
        <v>1644</v>
      </c>
      <c r="C338" s="285" t="s">
        <v>2235</v>
      </c>
      <c r="D338" s="285" t="s">
        <v>2465</v>
      </c>
      <c r="E338" s="297">
        <v>1</v>
      </c>
      <c r="F338" s="298" t="s">
        <v>5</v>
      </c>
      <c r="G338" s="299" t="s">
        <v>2814</v>
      </c>
      <c r="H338" s="300">
        <v>44984</v>
      </c>
      <c r="I338" s="300" t="s">
        <v>2852</v>
      </c>
      <c r="J338" s="299" t="s">
        <v>2858</v>
      </c>
      <c r="K338" s="301">
        <v>200837914</v>
      </c>
    </row>
    <row r="339" spans="1:11" ht="189">
      <c r="A339" s="296">
        <v>335</v>
      </c>
      <c r="B339" s="285" t="s">
        <v>1664</v>
      </c>
      <c r="C339" s="285" t="s">
        <v>2236</v>
      </c>
      <c r="D339" s="285" t="s">
        <v>2314</v>
      </c>
      <c r="E339" s="297">
        <v>2</v>
      </c>
      <c r="F339" s="298" t="s">
        <v>2480</v>
      </c>
      <c r="G339" s="299" t="s">
        <v>2815</v>
      </c>
      <c r="H339" s="300">
        <v>44984</v>
      </c>
      <c r="I339" s="300" t="s">
        <v>2852</v>
      </c>
      <c r="J339" s="299" t="s">
        <v>2869</v>
      </c>
      <c r="K339" s="301">
        <v>612299174</v>
      </c>
    </row>
    <row r="340" spans="1:11" ht="94.5">
      <c r="A340" s="296">
        <v>336</v>
      </c>
      <c r="B340" s="285" t="s">
        <v>1883</v>
      </c>
      <c r="C340" s="285" t="s">
        <v>2237</v>
      </c>
      <c r="D340" s="285" t="s">
        <v>1883</v>
      </c>
      <c r="E340" s="297">
        <v>2</v>
      </c>
      <c r="F340" s="298" t="s">
        <v>2481</v>
      </c>
      <c r="G340" s="299" t="s">
        <v>2816</v>
      </c>
      <c r="H340" s="300">
        <v>44985</v>
      </c>
      <c r="I340" s="300" t="s">
        <v>2852</v>
      </c>
      <c r="J340" s="299" t="s">
        <v>2862</v>
      </c>
      <c r="K340" s="301">
        <v>305184044</v>
      </c>
    </row>
    <row r="341" spans="1:11" ht="126">
      <c r="A341" s="296">
        <v>337</v>
      </c>
      <c r="B341" s="285" t="s">
        <v>1884</v>
      </c>
      <c r="C341" s="285" t="s">
        <v>2238</v>
      </c>
      <c r="D341" s="285" t="s">
        <v>1884</v>
      </c>
      <c r="E341" s="297">
        <v>2</v>
      </c>
      <c r="F341" s="298" t="s">
        <v>2481</v>
      </c>
      <c r="G341" s="299" t="s">
        <v>2817</v>
      </c>
      <c r="H341" s="300">
        <v>44985</v>
      </c>
      <c r="I341" s="300" t="s">
        <v>2852</v>
      </c>
      <c r="J341" s="299" t="s">
        <v>2869</v>
      </c>
      <c r="K341" s="301">
        <v>305353879</v>
      </c>
    </row>
    <row r="342" spans="1:11" ht="78.75">
      <c r="A342" s="296">
        <v>338</v>
      </c>
      <c r="B342" s="285" t="s">
        <v>1885</v>
      </c>
      <c r="C342" s="285" t="s">
        <v>2239</v>
      </c>
      <c r="D342" s="285" t="s">
        <v>2273</v>
      </c>
      <c r="E342" s="297">
        <v>2</v>
      </c>
      <c r="F342" s="298" t="s">
        <v>2480</v>
      </c>
      <c r="G342" s="299" t="s">
        <v>2818</v>
      </c>
      <c r="H342" s="300">
        <v>44985</v>
      </c>
      <c r="I342" s="300" t="s">
        <v>2853</v>
      </c>
      <c r="J342" s="299" t="s">
        <v>2859</v>
      </c>
      <c r="K342" s="301">
        <v>306743922</v>
      </c>
    </row>
    <row r="343" spans="1:11" ht="126">
      <c r="A343" s="296">
        <v>339</v>
      </c>
      <c r="B343" s="285" t="s">
        <v>1877</v>
      </c>
      <c r="C343" s="285" t="s">
        <v>2240</v>
      </c>
      <c r="D343" s="285" t="s">
        <v>2466</v>
      </c>
      <c r="E343" s="297">
        <v>2</v>
      </c>
      <c r="F343" s="298" t="s">
        <v>2480</v>
      </c>
      <c r="G343" s="299" t="s">
        <v>2819</v>
      </c>
      <c r="H343" s="300">
        <v>44985</v>
      </c>
      <c r="I343" s="300" t="s">
        <v>2852</v>
      </c>
      <c r="J343" s="299" t="s">
        <v>2859</v>
      </c>
      <c r="K343" s="301">
        <v>308664569</v>
      </c>
    </row>
    <row r="344" spans="1:11" ht="110.25">
      <c r="A344" s="296">
        <v>340</v>
      </c>
      <c r="B344" s="285" t="s">
        <v>1886</v>
      </c>
      <c r="C344" s="285" t="s">
        <v>2241</v>
      </c>
      <c r="D344" s="285" t="s">
        <v>2467</v>
      </c>
      <c r="E344" s="297">
        <v>2</v>
      </c>
      <c r="F344" s="298" t="s">
        <v>2481</v>
      </c>
      <c r="G344" s="299" t="s">
        <v>2820</v>
      </c>
      <c r="H344" s="300">
        <v>44985</v>
      </c>
      <c r="I344" s="300" t="s">
        <v>2853</v>
      </c>
      <c r="J344" s="299" t="s">
        <v>2856</v>
      </c>
      <c r="K344" s="301">
        <v>301659658</v>
      </c>
    </row>
    <row r="345" spans="1:11" ht="110.25">
      <c r="A345" s="296">
        <v>341</v>
      </c>
      <c r="B345" s="285" t="s">
        <v>1887</v>
      </c>
      <c r="C345" s="285" t="s">
        <v>2242</v>
      </c>
      <c r="D345" s="285" t="s">
        <v>2468</v>
      </c>
      <c r="E345" s="297">
        <v>1</v>
      </c>
      <c r="F345" s="298" t="s">
        <v>0</v>
      </c>
      <c r="G345" s="299" t="s">
        <v>2821</v>
      </c>
      <c r="H345" s="300">
        <v>44985</v>
      </c>
      <c r="I345" s="300" t="s">
        <v>2852</v>
      </c>
      <c r="J345" s="299" t="s">
        <v>2856</v>
      </c>
      <c r="K345" s="301">
        <v>302338755</v>
      </c>
    </row>
    <row r="346" spans="1:11" ht="94.5">
      <c r="A346" s="296">
        <v>342</v>
      </c>
      <c r="B346" s="285" t="s">
        <v>1888</v>
      </c>
      <c r="C346" s="285" t="s">
        <v>2243</v>
      </c>
      <c r="D346" s="285" t="s">
        <v>1888</v>
      </c>
      <c r="E346" s="297">
        <v>1</v>
      </c>
      <c r="F346" s="298" t="s">
        <v>99</v>
      </c>
      <c r="G346" s="299" t="s">
        <v>2822</v>
      </c>
      <c r="H346" s="300">
        <v>44985</v>
      </c>
      <c r="I346" s="300" t="s">
        <v>2852</v>
      </c>
      <c r="J346" s="299" t="s">
        <v>2858</v>
      </c>
      <c r="K346" s="301">
        <v>200663396</v>
      </c>
    </row>
    <row r="347" spans="1:11" ht="110.25">
      <c r="A347" s="296">
        <v>343</v>
      </c>
      <c r="B347" s="285" t="s">
        <v>1889</v>
      </c>
      <c r="C347" s="285" t="s">
        <v>2244</v>
      </c>
      <c r="D347" s="285" t="s">
        <v>2469</v>
      </c>
      <c r="E347" s="297">
        <v>2</v>
      </c>
      <c r="F347" s="298" t="s">
        <v>2480</v>
      </c>
      <c r="G347" s="299" t="s">
        <v>2823</v>
      </c>
      <c r="H347" s="300">
        <v>44985</v>
      </c>
      <c r="I347" s="300" t="s">
        <v>2852</v>
      </c>
      <c r="J347" s="299" t="s">
        <v>2859</v>
      </c>
      <c r="K347" s="301">
        <v>306078222</v>
      </c>
    </row>
    <row r="348" spans="1:11" ht="94.5">
      <c r="A348" s="296">
        <v>344</v>
      </c>
      <c r="B348" s="285" t="s">
        <v>1890</v>
      </c>
      <c r="C348" s="285" t="s">
        <v>2245</v>
      </c>
      <c r="D348" s="285" t="s">
        <v>2373</v>
      </c>
      <c r="E348" s="297">
        <v>1</v>
      </c>
      <c r="F348" s="298" t="s">
        <v>2480</v>
      </c>
      <c r="G348" s="299" t="s">
        <v>2824</v>
      </c>
      <c r="H348" s="300">
        <v>44985</v>
      </c>
      <c r="I348" s="300" t="s">
        <v>2852</v>
      </c>
      <c r="J348" s="299" t="s">
        <v>2857</v>
      </c>
      <c r="K348" s="301">
        <v>205832980</v>
      </c>
    </row>
    <row r="349" spans="1:11" ht="78.75">
      <c r="A349" s="296">
        <v>345</v>
      </c>
      <c r="B349" s="285" t="s">
        <v>1891</v>
      </c>
      <c r="C349" s="285" t="s">
        <v>2246</v>
      </c>
      <c r="D349" s="285" t="s">
        <v>2470</v>
      </c>
      <c r="E349" s="297">
        <v>2</v>
      </c>
      <c r="F349" s="298" t="s">
        <v>2480</v>
      </c>
      <c r="G349" s="299" t="s">
        <v>2825</v>
      </c>
      <c r="H349" s="300">
        <v>44986</v>
      </c>
      <c r="I349" s="300" t="s">
        <v>2852</v>
      </c>
      <c r="J349" s="299" t="s">
        <v>2866</v>
      </c>
      <c r="K349" s="301">
        <v>301711973</v>
      </c>
    </row>
    <row r="350" spans="1:11" ht="110.25">
      <c r="A350" s="296">
        <v>346</v>
      </c>
      <c r="B350" s="285" t="s">
        <v>1639</v>
      </c>
      <c r="C350" s="285" t="s">
        <v>2247</v>
      </c>
      <c r="D350" s="285" t="s">
        <v>2471</v>
      </c>
      <c r="E350" s="297">
        <v>1</v>
      </c>
      <c r="F350" s="298" t="s">
        <v>2480</v>
      </c>
      <c r="G350" s="299" t="s">
        <v>2826</v>
      </c>
      <c r="H350" s="300">
        <v>44986</v>
      </c>
      <c r="I350" s="300" t="s">
        <v>2852</v>
      </c>
      <c r="J350" s="299" t="s">
        <v>2858</v>
      </c>
      <c r="K350" s="301">
        <v>305666630</v>
      </c>
    </row>
    <row r="351" spans="1:11" ht="78.75">
      <c r="A351" s="296">
        <v>347</v>
      </c>
      <c r="B351" s="285" t="s">
        <v>1892</v>
      </c>
      <c r="C351" s="285" t="s">
        <v>2248</v>
      </c>
      <c r="D351" s="285" t="s">
        <v>2472</v>
      </c>
      <c r="E351" s="297">
        <v>1</v>
      </c>
      <c r="F351" s="298" t="s">
        <v>5</v>
      </c>
      <c r="G351" s="299" t="s">
        <v>2827</v>
      </c>
      <c r="H351" s="300">
        <v>44986</v>
      </c>
      <c r="I351" s="300" t="s">
        <v>2852</v>
      </c>
      <c r="J351" s="299" t="s">
        <v>2858</v>
      </c>
      <c r="K351" s="301">
        <v>301518040</v>
      </c>
    </row>
    <row r="352" spans="1:11" ht="94.5">
      <c r="A352" s="296">
        <v>348</v>
      </c>
      <c r="B352" s="285" t="s">
        <v>1893</v>
      </c>
      <c r="C352" s="285" t="s">
        <v>2249</v>
      </c>
      <c r="D352" s="285" t="s">
        <v>2340</v>
      </c>
      <c r="E352" s="297">
        <v>2</v>
      </c>
      <c r="F352" s="298" t="s">
        <v>2481</v>
      </c>
      <c r="G352" s="299" t="s">
        <v>2828</v>
      </c>
      <c r="H352" s="300">
        <v>44986</v>
      </c>
      <c r="I352" s="300" t="s">
        <v>2852</v>
      </c>
      <c r="J352" s="299" t="s">
        <v>2855</v>
      </c>
      <c r="K352" s="301">
        <v>302722849</v>
      </c>
    </row>
    <row r="353" spans="1:11" ht="126">
      <c r="A353" s="296">
        <v>349</v>
      </c>
      <c r="B353" s="285" t="s">
        <v>1894</v>
      </c>
      <c r="C353" s="285" t="s">
        <v>2250</v>
      </c>
      <c r="D353" s="285" t="s">
        <v>1894</v>
      </c>
      <c r="E353" s="297">
        <v>2</v>
      </c>
      <c r="F353" s="298" t="s">
        <v>2481</v>
      </c>
      <c r="G353" s="299" t="s">
        <v>2829</v>
      </c>
      <c r="H353" s="300">
        <v>44986</v>
      </c>
      <c r="I353" s="300" t="s">
        <v>2852</v>
      </c>
      <c r="J353" s="299" t="s">
        <v>2869</v>
      </c>
      <c r="K353" s="301">
        <v>305353879</v>
      </c>
    </row>
    <row r="354" spans="1:11" ht="94.5">
      <c r="A354" s="296">
        <v>350</v>
      </c>
      <c r="B354" s="285" t="s">
        <v>1887</v>
      </c>
      <c r="C354" s="285" t="s">
        <v>2251</v>
      </c>
      <c r="D354" s="285" t="s">
        <v>2468</v>
      </c>
      <c r="E354" s="297">
        <v>1</v>
      </c>
      <c r="F354" s="298" t="s">
        <v>5</v>
      </c>
      <c r="G354" s="299" t="s">
        <v>2830</v>
      </c>
      <c r="H354" s="300">
        <v>44986</v>
      </c>
      <c r="I354" s="300" t="s">
        <v>2852</v>
      </c>
      <c r="J354" s="299" t="s">
        <v>2856</v>
      </c>
      <c r="K354" s="301">
        <v>302338755</v>
      </c>
    </row>
    <row r="355" spans="1:11" ht="110.25">
      <c r="A355" s="296">
        <v>351</v>
      </c>
      <c r="B355" s="285" t="s">
        <v>1895</v>
      </c>
      <c r="C355" s="285" t="s">
        <v>2252</v>
      </c>
      <c r="D355" s="285" t="s">
        <v>2473</v>
      </c>
      <c r="E355" s="297">
        <v>1</v>
      </c>
      <c r="F355" s="298" t="s">
        <v>2480</v>
      </c>
      <c r="G355" s="299" t="s">
        <v>2831</v>
      </c>
      <c r="H355" s="300">
        <v>44986</v>
      </c>
      <c r="I355" s="300" t="s">
        <v>2852</v>
      </c>
      <c r="J355" s="299" t="s">
        <v>2856</v>
      </c>
      <c r="K355" s="301">
        <v>306853532</v>
      </c>
    </row>
    <row r="356" spans="1:11" ht="141.75">
      <c r="A356" s="296">
        <v>352</v>
      </c>
      <c r="B356" s="285" t="s">
        <v>1896</v>
      </c>
      <c r="C356" s="285" t="s">
        <v>2253</v>
      </c>
      <c r="D356" s="285" t="s">
        <v>2407</v>
      </c>
      <c r="E356" s="297">
        <v>2</v>
      </c>
      <c r="F356" s="298" t="s">
        <v>2481</v>
      </c>
      <c r="G356" s="299" t="s">
        <v>2832</v>
      </c>
      <c r="H356" s="300">
        <v>44986</v>
      </c>
      <c r="I356" s="300" t="s">
        <v>2852</v>
      </c>
      <c r="J356" s="299" t="s">
        <v>2855</v>
      </c>
      <c r="K356" s="301">
        <v>306260607</v>
      </c>
    </row>
    <row r="357" spans="1:11" ht="173.25">
      <c r="A357" s="296">
        <v>353</v>
      </c>
      <c r="B357" s="285" t="s">
        <v>1897</v>
      </c>
      <c r="C357" s="285" t="s">
        <v>2254</v>
      </c>
      <c r="D357" s="285" t="s">
        <v>2474</v>
      </c>
      <c r="E357" s="297">
        <v>1</v>
      </c>
      <c r="F357" s="298" t="s">
        <v>2480</v>
      </c>
      <c r="G357" s="299" t="s">
        <v>2833</v>
      </c>
      <c r="H357" s="300">
        <v>44986</v>
      </c>
      <c r="I357" s="300" t="s">
        <v>2852</v>
      </c>
      <c r="J357" s="299" t="s">
        <v>2858</v>
      </c>
      <c r="K357" s="301">
        <v>305578684</v>
      </c>
    </row>
    <row r="358" spans="1:11" ht="110.25">
      <c r="A358" s="296">
        <v>354</v>
      </c>
      <c r="B358" s="285" t="s">
        <v>1898</v>
      </c>
      <c r="C358" s="285" t="s">
        <v>2255</v>
      </c>
      <c r="D358" s="285" t="s">
        <v>2285</v>
      </c>
      <c r="E358" s="297">
        <v>2</v>
      </c>
      <c r="F358" s="298" t="s">
        <v>2481</v>
      </c>
      <c r="G358" s="299" t="s">
        <v>2834</v>
      </c>
      <c r="H358" s="300">
        <v>44987</v>
      </c>
      <c r="I358" s="300" t="s">
        <v>2852</v>
      </c>
      <c r="J358" s="299" t="s">
        <v>2868</v>
      </c>
      <c r="K358" s="301">
        <v>308759006</v>
      </c>
    </row>
    <row r="359" spans="1:11" ht="173.25">
      <c r="A359" s="296">
        <v>355</v>
      </c>
      <c r="B359" s="285" t="s">
        <v>1899</v>
      </c>
      <c r="C359" s="285" t="s">
        <v>2256</v>
      </c>
      <c r="D359" s="285" t="s">
        <v>2289</v>
      </c>
      <c r="E359" s="297">
        <v>1</v>
      </c>
      <c r="F359" s="298" t="s">
        <v>2480</v>
      </c>
      <c r="G359" s="299" t="s">
        <v>2835</v>
      </c>
      <c r="H359" s="300">
        <v>44988</v>
      </c>
      <c r="I359" s="300" t="s">
        <v>2853</v>
      </c>
      <c r="J359" s="299" t="s">
        <v>2860</v>
      </c>
      <c r="K359" s="301">
        <v>205833140</v>
      </c>
    </row>
    <row r="360" spans="1:11" ht="126">
      <c r="A360" s="296">
        <v>356</v>
      </c>
      <c r="B360" s="285" t="s">
        <v>1900</v>
      </c>
      <c r="C360" s="285" t="s">
        <v>2257</v>
      </c>
      <c r="D360" s="285" t="s">
        <v>2475</v>
      </c>
      <c r="E360" s="297">
        <v>2</v>
      </c>
      <c r="F360" s="298" t="s">
        <v>2480</v>
      </c>
      <c r="G360" s="299" t="s">
        <v>2836</v>
      </c>
      <c r="H360" s="300">
        <v>44992</v>
      </c>
      <c r="I360" s="300" t="s">
        <v>2852</v>
      </c>
      <c r="J360" s="299" t="s">
        <v>2855</v>
      </c>
      <c r="K360" s="301">
        <v>301526847</v>
      </c>
    </row>
    <row r="361" spans="1:11" ht="110.25">
      <c r="A361" s="296">
        <v>357</v>
      </c>
      <c r="B361" s="285" t="s">
        <v>1901</v>
      </c>
      <c r="C361" s="285" t="s">
        <v>2258</v>
      </c>
      <c r="D361" s="285" t="s">
        <v>2330</v>
      </c>
      <c r="E361" s="297">
        <v>2</v>
      </c>
      <c r="F361" s="298" t="s">
        <v>2480</v>
      </c>
      <c r="G361" s="299" t="s">
        <v>2837</v>
      </c>
      <c r="H361" s="300">
        <v>44992</v>
      </c>
      <c r="I361" s="300" t="s">
        <v>2853</v>
      </c>
      <c r="J361" s="299" t="s">
        <v>2862</v>
      </c>
      <c r="K361" s="301">
        <v>309025207</v>
      </c>
    </row>
    <row r="362" spans="1:11" ht="110.25">
      <c r="A362" s="296">
        <v>358</v>
      </c>
      <c r="B362" s="285" t="s">
        <v>1902</v>
      </c>
      <c r="C362" s="285" t="s">
        <v>2259</v>
      </c>
      <c r="D362" s="285" t="s">
        <v>2395</v>
      </c>
      <c r="E362" s="297">
        <v>2</v>
      </c>
      <c r="F362" s="298" t="s">
        <v>2480</v>
      </c>
      <c r="G362" s="299" t="s">
        <v>2838</v>
      </c>
      <c r="H362" s="300">
        <v>44992</v>
      </c>
      <c r="I362" s="300" t="s">
        <v>2853</v>
      </c>
      <c r="J362" s="299" t="s">
        <v>2862</v>
      </c>
      <c r="K362" s="301">
        <v>305154484</v>
      </c>
    </row>
    <row r="363" spans="1:11" ht="141.75">
      <c r="A363" s="296">
        <v>359</v>
      </c>
      <c r="B363" s="285" t="s">
        <v>1727</v>
      </c>
      <c r="C363" s="285" t="s">
        <v>2031</v>
      </c>
      <c r="D363" s="285" t="s">
        <v>2358</v>
      </c>
      <c r="E363" s="297">
        <v>1</v>
      </c>
      <c r="F363" s="298" t="s">
        <v>2480</v>
      </c>
      <c r="G363" s="299" t="s">
        <v>2839</v>
      </c>
      <c r="H363" s="300">
        <v>44995</v>
      </c>
      <c r="I363" s="300" t="s">
        <v>2852</v>
      </c>
      <c r="J363" s="299" t="s">
        <v>2862</v>
      </c>
      <c r="K363" s="301">
        <v>305666630</v>
      </c>
    </row>
    <row r="364" spans="1:11" ht="94.5">
      <c r="A364" s="296">
        <v>360</v>
      </c>
      <c r="B364" s="285" t="s">
        <v>1903</v>
      </c>
      <c r="C364" s="285" t="s">
        <v>2260</v>
      </c>
      <c r="D364" s="285" t="s">
        <v>2340</v>
      </c>
      <c r="E364" s="297">
        <v>1</v>
      </c>
      <c r="F364" s="298" t="s">
        <v>2480</v>
      </c>
      <c r="G364" s="299" t="s">
        <v>2840</v>
      </c>
      <c r="H364" s="300">
        <v>44994</v>
      </c>
      <c r="I364" s="300" t="s">
        <v>2852</v>
      </c>
      <c r="J364" s="299" t="s">
        <v>2856</v>
      </c>
      <c r="K364" s="301">
        <v>305578732</v>
      </c>
    </row>
    <row r="365" spans="1:11" ht="141.75">
      <c r="A365" s="296">
        <v>361</v>
      </c>
      <c r="B365" s="285" t="s">
        <v>1638</v>
      </c>
      <c r="C365" s="285" t="s">
        <v>2261</v>
      </c>
      <c r="D365" s="285" t="s">
        <v>2309</v>
      </c>
      <c r="E365" s="297">
        <v>1</v>
      </c>
      <c r="F365" s="298" t="s">
        <v>2480</v>
      </c>
      <c r="G365" s="299" t="s">
        <v>2841</v>
      </c>
      <c r="H365" s="300">
        <v>44994</v>
      </c>
      <c r="I365" s="300" t="s">
        <v>2852</v>
      </c>
      <c r="J365" s="299" t="s">
        <v>2858</v>
      </c>
      <c r="K365" s="301">
        <v>305666630</v>
      </c>
    </row>
    <row r="366" spans="1:11" ht="141.75">
      <c r="A366" s="296">
        <v>362</v>
      </c>
      <c r="B366" s="285" t="s">
        <v>1638</v>
      </c>
      <c r="C366" s="285" t="s">
        <v>2262</v>
      </c>
      <c r="D366" s="285" t="s">
        <v>2309</v>
      </c>
      <c r="E366" s="297">
        <v>1</v>
      </c>
      <c r="F366" s="298" t="s">
        <v>2480</v>
      </c>
      <c r="G366" s="299" t="s">
        <v>2842</v>
      </c>
      <c r="H366" s="300">
        <v>44994</v>
      </c>
      <c r="I366" s="300" t="s">
        <v>2852</v>
      </c>
      <c r="J366" s="299" t="s">
        <v>2858</v>
      </c>
      <c r="K366" s="301">
        <v>305666630</v>
      </c>
    </row>
    <row r="367" spans="1:11" ht="126">
      <c r="A367" s="296">
        <v>363</v>
      </c>
      <c r="B367" s="285" t="s">
        <v>1904</v>
      </c>
      <c r="C367" s="285" t="s">
        <v>2263</v>
      </c>
      <c r="D367" s="285" t="s">
        <v>2476</v>
      </c>
      <c r="E367" s="297">
        <v>2</v>
      </c>
      <c r="F367" s="298" t="s">
        <v>2481</v>
      </c>
      <c r="G367" s="299" t="s">
        <v>2843</v>
      </c>
      <c r="H367" s="300">
        <v>44995</v>
      </c>
      <c r="I367" s="300" t="s">
        <v>2852</v>
      </c>
      <c r="J367" s="299" t="s">
        <v>2855</v>
      </c>
      <c r="K367" s="301">
        <v>300831342</v>
      </c>
    </row>
    <row r="368" spans="1:11" ht="141.75">
      <c r="A368" s="296">
        <v>364</v>
      </c>
      <c r="B368" s="285" t="s">
        <v>1650</v>
      </c>
      <c r="C368" s="285" t="s">
        <v>1949</v>
      </c>
      <c r="D368" s="285" t="s">
        <v>2477</v>
      </c>
      <c r="E368" s="297">
        <v>1</v>
      </c>
      <c r="F368" s="298" t="s">
        <v>2481</v>
      </c>
      <c r="G368" s="299" t="s">
        <v>2844</v>
      </c>
      <c r="H368" s="300">
        <v>44995</v>
      </c>
      <c r="I368" s="300" t="s">
        <v>2853</v>
      </c>
      <c r="J368" s="299" t="s">
        <v>2868</v>
      </c>
      <c r="K368" s="301">
        <v>206996319</v>
      </c>
    </row>
    <row r="369" spans="1:11" ht="94.5">
      <c r="A369" s="296">
        <v>365</v>
      </c>
      <c r="B369" s="285" t="s">
        <v>1905</v>
      </c>
      <c r="C369" s="285" t="s">
        <v>2264</v>
      </c>
      <c r="D369" s="285" t="s">
        <v>2392</v>
      </c>
      <c r="E369" s="297">
        <v>1</v>
      </c>
      <c r="F369" s="298" t="s">
        <v>2481</v>
      </c>
      <c r="G369" s="299" t="s">
        <v>2845</v>
      </c>
      <c r="H369" s="300">
        <v>44998</v>
      </c>
      <c r="I369" s="300" t="s">
        <v>2852</v>
      </c>
      <c r="J369" s="299" t="s">
        <v>2862</v>
      </c>
      <c r="K369" s="301">
        <v>302678824</v>
      </c>
    </row>
    <row r="370" spans="1:11" ht="110.25">
      <c r="A370" s="296">
        <v>366</v>
      </c>
      <c r="B370" s="285" t="s">
        <v>1906</v>
      </c>
      <c r="C370" s="285" t="s">
        <v>2265</v>
      </c>
      <c r="D370" s="285" t="s">
        <v>2365</v>
      </c>
      <c r="E370" s="297">
        <v>1</v>
      </c>
      <c r="F370" s="298" t="s">
        <v>2481</v>
      </c>
      <c r="G370" s="299" t="s">
        <v>2846</v>
      </c>
      <c r="H370" s="300">
        <v>44998</v>
      </c>
      <c r="I370" s="300" t="s">
        <v>2852</v>
      </c>
      <c r="J370" s="299" t="s">
        <v>2858</v>
      </c>
      <c r="K370" s="301">
        <v>204850153</v>
      </c>
    </row>
    <row r="371" spans="1:11" ht="110.25">
      <c r="A371" s="296">
        <v>367</v>
      </c>
      <c r="B371" s="285" t="s">
        <v>1907</v>
      </c>
      <c r="C371" s="285" t="s">
        <v>2266</v>
      </c>
      <c r="D371" s="285" t="s">
        <v>2478</v>
      </c>
      <c r="E371" s="297">
        <v>1</v>
      </c>
      <c r="F371" s="298" t="s">
        <v>2480</v>
      </c>
      <c r="G371" s="299" t="s">
        <v>2847</v>
      </c>
      <c r="H371" s="300">
        <v>45002</v>
      </c>
      <c r="I371" s="300" t="s">
        <v>2852</v>
      </c>
      <c r="J371" s="299" t="s">
        <v>2862</v>
      </c>
      <c r="K371" s="301">
        <v>200837914</v>
      </c>
    </row>
    <row r="372" spans="1:11" ht="110.25">
      <c r="A372" s="296">
        <v>368</v>
      </c>
      <c r="B372" s="285" t="s">
        <v>1907</v>
      </c>
      <c r="C372" s="285" t="s">
        <v>2267</v>
      </c>
      <c r="D372" s="285" t="s">
        <v>2478</v>
      </c>
      <c r="E372" s="297">
        <v>1</v>
      </c>
      <c r="F372" s="298" t="s">
        <v>2480</v>
      </c>
      <c r="G372" s="299" t="s">
        <v>2848</v>
      </c>
      <c r="H372" s="300">
        <v>45002</v>
      </c>
      <c r="I372" s="300" t="s">
        <v>2852</v>
      </c>
      <c r="J372" s="299" t="s">
        <v>2862</v>
      </c>
      <c r="K372" s="301">
        <v>200837914</v>
      </c>
    </row>
    <row r="373" spans="1:11" ht="126">
      <c r="A373" s="296">
        <v>369</v>
      </c>
      <c r="B373" s="285" t="s">
        <v>1644</v>
      </c>
      <c r="C373" s="285" t="s">
        <v>2268</v>
      </c>
      <c r="D373" s="285" t="s">
        <v>1644</v>
      </c>
      <c r="E373" s="297">
        <v>1</v>
      </c>
      <c r="F373" s="298" t="s">
        <v>5</v>
      </c>
      <c r="G373" s="299" t="s">
        <v>2849</v>
      </c>
      <c r="H373" s="300">
        <v>45002</v>
      </c>
      <c r="I373" s="300" t="s">
        <v>2852</v>
      </c>
      <c r="J373" s="299" t="s">
        <v>2858</v>
      </c>
      <c r="K373" s="301">
        <v>200837914</v>
      </c>
    </row>
    <row r="374" spans="1:11" ht="126">
      <c r="A374" s="296">
        <v>370</v>
      </c>
      <c r="B374" s="285" t="s">
        <v>1644</v>
      </c>
      <c r="C374" s="285" t="s">
        <v>2269</v>
      </c>
      <c r="D374" s="285" t="s">
        <v>1644</v>
      </c>
      <c r="E374" s="297">
        <v>1</v>
      </c>
      <c r="F374" s="298" t="s">
        <v>5</v>
      </c>
      <c r="G374" s="299" t="s">
        <v>2850</v>
      </c>
      <c r="H374" s="300">
        <v>45002</v>
      </c>
      <c r="I374" s="300" t="s">
        <v>2852</v>
      </c>
      <c r="J374" s="299" t="s">
        <v>2858</v>
      </c>
      <c r="K374" s="301">
        <v>200837914</v>
      </c>
    </row>
    <row r="375" spans="1:11" ht="126">
      <c r="A375" s="296">
        <v>371</v>
      </c>
      <c r="B375" s="285" t="s">
        <v>1644</v>
      </c>
      <c r="C375" s="285" t="s">
        <v>2270</v>
      </c>
      <c r="D375" s="285" t="s">
        <v>1644</v>
      </c>
      <c r="E375" s="297">
        <v>1</v>
      </c>
      <c r="F375" s="298" t="s">
        <v>5</v>
      </c>
      <c r="G375" s="299" t="s">
        <v>2851</v>
      </c>
      <c r="H375" s="300">
        <v>45002</v>
      </c>
      <c r="I375" s="300" t="s">
        <v>2852</v>
      </c>
      <c r="J375" s="299" t="s">
        <v>2858</v>
      </c>
      <c r="K375" s="301">
        <v>200837914</v>
      </c>
    </row>
  </sheetData>
  <autoFilter ref="A4:O4"/>
  <mergeCells count="7">
    <mergeCell ref="A2:K2"/>
    <mergeCell ref="G3:H3"/>
    <mergeCell ref="G1:H1"/>
    <mergeCell ref="A1:B1"/>
    <mergeCell ref="C1:D1"/>
    <mergeCell ref="E1:F1"/>
    <mergeCell ref="I1:J1"/>
  </mergeCells>
  <conditionalFormatting sqref="G1 G3:G1048576">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55" zoomScaleNormal="55" workbookViewId="0">
      <selection activeCell="N17" sqref="N17"/>
    </sheetView>
  </sheetViews>
  <sheetFormatPr defaultColWidth="9.25" defaultRowHeight="12.75"/>
  <cols>
    <col min="1" max="1" width="46.25" style="103" customWidth="1"/>
    <col min="2" max="4" width="29.25" style="103" customWidth="1"/>
    <col min="5" max="7" width="18.25" style="103" customWidth="1"/>
    <col min="8" max="16384" width="9.25" style="103"/>
  </cols>
  <sheetData>
    <row r="1" spans="1:7" ht="38.25" customHeight="1">
      <c r="A1" s="395" t="s">
        <v>87</v>
      </c>
      <c r="B1" s="395"/>
      <c r="C1" s="395"/>
      <c r="D1" s="124"/>
      <c r="E1" s="124"/>
    </row>
    <row r="2" spans="1:7" s="126" customFormat="1" ht="42" customHeight="1">
      <c r="A2" s="157" t="s">
        <v>97</v>
      </c>
      <c r="B2" s="276">
        <v>42735</v>
      </c>
      <c r="C2" s="160">
        <f ca="1">NOW()</f>
        <v>45012.799265393522</v>
      </c>
      <c r="D2" s="160" t="s">
        <v>141</v>
      </c>
      <c r="E2" s="125"/>
      <c r="F2" s="125"/>
      <c r="G2" s="125"/>
    </row>
    <row r="3" spans="1:7" s="128" customFormat="1" ht="42" customHeight="1">
      <c r="A3" s="157" t="s">
        <v>1598</v>
      </c>
      <c r="B3" s="277">
        <v>0.84799999999999998</v>
      </c>
      <c r="C3" s="256" t="e">
        <f>#REF!</f>
        <v>#REF!</v>
      </c>
      <c r="D3" s="158" t="e">
        <f>C3-B3</f>
        <v>#REF!</v>
      </c>
      <c r="E3" s="127"/>
      <c r="F3" s="127"/>
      <c r="G3" s="127"/>
    </row>
    <row r="4" spans="1:7" ht="42" customHeight="1">
      <c r="A4" s="157" t="s">
        <v>1599</v>
      </c>
      <c r="B4" s="277">
        <v>0.94099999999999995</v>
      </c>
      <c r="C4" s="256" t="e">
        <f>#REF!</f>
        <v>#REF!</v>
      </c>
      <c r="D4" s="158" t="e">
        <f t="shared" ref="D4:D14" si="0">C4-B4</f>
        <v>#REF!</v>
      </c>
      <c r="E4" s="127"/>
      <c r="F4" s="127"/>
      <c r="G4" s="127"/>
    </row>
    <row r="5" spans="1:7" ht="42" customHeight="1">
      <c r="A5" s="157" t="s">
        <v>1600</v>
      </c>
      <c r="B5" s="277">
        <v>0.749</v>
      </c>
      <c r="C5" s="256" t="e">
        <f>#REF!</f>
        <v>#REF!</v>
      </c>
      <c r="D5" s="158" t="e">
        <f t="shared" si="0"/>
        <v>#REF!</v>
      </c>
      <c r="E5" s="127"/>
      <c r="F5" s="127"/>
      <c r="G5" s="127"/>
    </row>
    <row r="6" spans="1:7" ht="42" customHeight="1">
      <c r="A6" s="157" t="s">
        <v>1607</v>
      </c>
      <c r="B6" s="277">
        <v>0.75600000000000001</v>
      </c>
      <c r="C6" s="256" t="e">
        <f>#REF!</f>
        <v>#REF!</v>
      </c>
      <c r="D6" s="158" t="e">
        <f t="shared" si="0"/>
        <v>#REF!</v>
      </c>
      <c r="E6" s="127"/>
      <c r="F6" s="127"/>
      <c r="G6" s="127"/>
    </row>
    <row r="7" spans="1:7" ht="42" customHeight="1">
      <c r="A7" s="157" t="s">
        <v>1601</v>
      </c>
      <c r="B7" s="277">
        <v>0.91800000000000004</v>
      </c>
      <c r="C7" s="256" t="e">
        <f>#REF!</f>
        <v>#REF!</v>
      </c>
      <c r="D7" s="158" t="e">
        <f t="shared" si="0"/>
        <v>#REF!</v>
      </c>
      <c r="E7" s="127"/>
      <c r="F7" s="127"/>
      <c r="G7" s="127"/>
    </row>
    <row r="8" spans="1:7" ht="42" customHeight="1">
      <c r="A8" s="157" t="s">
        <v>1602</v>
      </c>
      <c r="B8" s="277">
        <v>0.90200000000000002</v>
      </c>
      <c r="C8" s="256" t="e">
        <f>#REF!</f>
        <v>#REF!</v>
      </c>
      <c r="D8" s="158" t="e">
        <f t="shared" si="0"/>
        <v>#REF!</v>
      </c>
      <c r="E8" s="127"/>
      <c r="F8" s="127"/>
      <c r="G8" s="127"/>
    </row>
    <row r="9" spans="1:7" ht="42" customHeight="1">
      <c r="A9" s="157" t="s">
        <v>1603</v>
      </c>
      <c r="B9" s="277">
        <v>0.65800000000000003</v>
      </c>
      <c r="C9" s="256" t="e">
        <f>#REF!</f>
        <v>#REF!</v>
      </c>
      <c r="D9" s="158" t="e">
        <f t="shared" si="0"/>
        <v>#REF!</v>
      </c>
      <c r="E9" s="127"/>
      <c r="F9" s="127"/>
      <c r="G9" s="127"/>
    </row>
    <row r="10" spans="1:7" ht="42" customHeight="1">
      <c r="A10" s="157" t="s">
        <v>1604</v>
      </c>
      <c r="B10" s="277">
        <v>0.751</v>
      </c>
      <c r="C10" s="256" t="e">
        <f>#REF!</f>
        <v>#REF!</v>
      </c>
      <c r="D10" s="158" t="e">
        <f t="shared" si="0"/>
        <v>#REF!</v>
      </c>
      <c r="E10" s="127"/>
      <c r="F10" s="127"/>
      <c r="G10" s="127"/>
    </row>
    <row r="11" spans="1:7" ht="42" customHeight="1">
      <c r="A11" s="157" t="s">
        <v>1605</v>
      </c>
      <c r="B11" s="277">
        <v>0.73899999999999999</v>
      </c>
      <c r="C11" s="256" t="e">
        <f>#REF!</f>
        <v>#REF!</v>
      </c>
      <c r="D11" s="158" t="e">
        <f t="shared" si="0"/>
        <v>#REF!</v>
      </c>
      <c r="E11" s="127"/>
      <c r="F11" s="127"/>
      <c r="G11" s="127"/>
    </row>
    <row r="12" spans="1:7" ht="42" customHeight="1">
      <c r="A12" s="157" t="s">
        <v>75</v>
      </c>
      <c r="B12" s="277">
        <v>0.80800000000000005</v>
      </c>
      <c r="C12" s="256" t="e">
        <f>#REF!</f>
        <v>#REF!</v>
      </c>
      <c r="D12" s="158" t="e">
        <f t="shared" si="0"/>
        <v>#REF!</v>
      </c>
      <c r="E12" s="127"/>
      <c r="F12" s="127"/>
      <c r="G12" s="127"/>
    </row>
    <row r="13" spans="1:7" ht="42" customHeight="1">
      <c r="A13" s="157" t="s">
        <v>1606</v>
      </c>
      <c r="B13" s="277">
        <v>0.86499999999999999</v>
      </c>
      <c r="C13" s="256" t="e">
        <f>#REF!</f>
        <v>#REF!</v>
      </c>
      <c r="D13" s="158" t="e">
        <f t="shared" si="0"/>
        <v>#REF!</v>
      </c>
      <c r="E13" s="127"/>
      <c r="F13" s="127"/>
      <c r="G13" s="127"/>
    </row>
    <row r="14" spans="1:7" ht="42" customHeight="1">
      <c r="A14" s="159" t="s">
        <v>88</v>
      </c>
      <c r="B14" s="277">
        <v>0.80500000000000005</v>
      </c>
      <c r="C14" s="256" t="e">
        <f>#REF!</f>
        <v>#REF!</v>
      </c>
      <c r="D14" s="158" t="e">
        <f t="shared" si="0"/>
        <v>#REF!</v>
      </c>
      <c r="E14" s="127"/>
      <c r="F14" s="127"/>
      <c r="G14" s="127"/>
    </row>
  </sheetData>
  <mergeCells count="1">
    <mergeCell ref="A1:C1"/>
  </mergeCells>
  <printOptions horizontalCentered="1"/>
  <pageMargins left="0.55118110236220474" right="0.39370078740157483"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
  <sheetViews>
    <sheetView view="pageBreakPreview" zoomScale="110" zoomScaleNormal="70" zoomScaleSheetLayoutView="110" workbookViewId="0">
      <selection activeCell="N17" sqref="N17"/>
    </sheetView>
  </sheetViews>
  <sheetFormatPr defaultRowHeight="16.5"/>
  <sheetData>
    <row r="1" spans="1:20" ht="151.5" customHeight="1">
      <c r="A1" s="396"/>
      <c r="B1" s="396"/>
      <c r="C1" s="396"/>
      <c r="D1" s="396"/>
      <c r="E1" s="396"/>
      <c r="F1" s="396"/>
      <c r="G1" s="396"/>
      <c r="H1" s="396"/>
      <c r="I1" s="396"/>
      <c r="J1" s="396"/>
      <c r="K1" s="396"/>
      <c r="L1" s="396"/>
      <c r="M1" s="396"/>
      <c r="N1" s="396"/>
      <c r="O1" s="396"/>
      <c r="P1" s="396"/>
      <c r="Q1" s="396"/>
      <c r="R1" s="396"/>
      <c r="S1" s="396"/>
      <c r="T1" s="396"/>
    </row>
    <row r="2" spans="1:20" ht="24">
      <c r="B2" s="161"/>
      <c r="C2" s="162" t="s">
        <v>98</v>
      </c>
    </row>
  </sheetData>
  <mergeCells count="1">
    <mergeCell ref="A1:T1"/>
  </mergeCells>
  <printOptions horizontalCentered="1" verticalCentered="1"/>
  <pageMargins left="0.39" right="0.37" top="0.44" bottom="0.44" header="0.31496062992125984" footer="0.31496062992125984"/>
  <pageSetup paperSize="9" scale="69" fitToWidth="0" orientation="landscape"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4" workbookViewId="0">
      <selection activeCell="H12" sqref="H12"/>
    </sheetView>
  </sheetViews>
  <sheetFormatPr defaultRowHeight="34.5"/>
  <cols>
    <col min="1" max="1" width="12.5" style="191" customWidth="1"/>
    <col min="2" max="2" width="34.625" style="224" customWidth="1"/>
    <col min="3" max="3" width="35.25" style="224" customWidth="1"/>
  </cols>
  <sheetData>
    <row r="1" spans="1:3" ht="50.45" customHeight="1">
      <c r="A1" s="397" t="s">
        <v>160</v>
      </c>
      <c r="B1" s="398"/>
      <c r="C1" s="399"/>
    </row>
    <row r="2" spans="1:3" ht="76.5">
      <c r="A2" s="227">
        <v>1</v>
      </c>
      <c r="B2" s="222" t="s">
        <v>159</v>
      </c>
      <c r="C2" s="225" t="s">
        <v>156</v>
      </c>
    </row>
    <row r="3" spans="1:3" ht="51">
      <c r="A3" s="227">
        <v>2</v>
      </c>
      <c r="B3" s="222" t="s">
        <v>152</v>
      </c>
      <c r="C3" s="225" t="s">
        <v>111</v>
      </c>
    </row>
    <row r="4" spans="1:3" ht="51">
      <c r="A4" s="227">
        <v>3</v>
      </c>
      <c r="B4" s="222" t="s">
        <v>153</v>
      </c>
      <c r="C4" s="225" t="s">
        <v>112</v>
      </c>
    </row>
    <row r="5" spans="1:3" ht="51">
      <c r="A5" s="227">
        <v>4</v>
      </c>
      <c r="B5" s="222" t="s">
        <v>58</v>
      </c>
      <c r="C5" s="225" t="s">
        <v>157</v>
      </c>
    </row>
    <row r="6" spans="1:3" ht="51">
      <c r="A6" s="227">
        <v>5</v>
      </c>
      <c r="B6" s="222" t="s">
        <v>155</v>
      </c>
      <c r="C6" s="225" t="s">
        <v>114</v>
      </c>
    </row>
    <row r="7" spans="1:3" ht="76.5">
      <c r="A7" s="227">
        <v>6</v>
      </c>
      <c r="B7" s="222" t="s">
        <v>60</v>
      </c>
      <c r="C7" s="225" t="s">
        <v>158</v>
      </c>
    </row>
    <row r="8" spans="1:3" ht="51">
      <c r="A8" s="227">
        <v>7</v>
      </c>
      <c r="B8" s="222" t="s">
        <v>61</v>
      </c>
      <c r="C8" s="225" t="s">
        <v>115</v>
      </c>
    </row>
    <row r="9" spans="1:3" ht="51">
      <c r="A9" s="227">
        <v>8</v>
      </c>
      <c r="B9" s="222" t="s">
        <v>62</v>
      </c>
      <c r="C9" s="225" t="s">
        <v>116</v>
      </c>
    </row>
    <row r="10" spans="1:3" ht="51">
      <c r="A10" s="227">
        <v>9</v>
      </c>
      <c r="B10" s="222" t="s">
        <v>63</v>
      </c>
      <c r="C10" s="225" t="s">
        <v>163</v>
      </c>
    </row>
    <row r="11" spans="1:3" ht="51">
      <c r="A11" s="227">
        <v>10</v>
      </c>
      <c r="B11" s="222" t="s">
        <v>154</v>
      </c>
      <c r="C11" s="225" t="s">
        <v>162</v>
      </c>
    </row>
    <row r="12" spans="1:3" ht="51.75" thickBot="1">
      <c r="A12" s="228">
        <v>11</v>
      </c>
      <c r="B12" s="223" t="s">
        <v>65</v>
      </c>
      <c r="C12" s="226" t="s">
        <v>161</v>
      </c>
    </row>
  </sheetData>
  <mergeCells count="1">
    <mergeCell ref="A1:C1"/>
  </mergeCells>
  <printOptions horizontalCentered="1" verticalCentered="1"/>
  <pageMargins left="0.31496062992125984" right="0.31496062992125984"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12</vt:i4>
      </vt:variant>
      <vt:variant>
        <vt:lpstr>Диаграммы</vt:lpstr>
      </vt:variant>
      <vt:variant>
        <vt:i4>1</vt:i4>
      </vt:variant>
      <vt:variant>
        <vt:lpstr>Именованные диапазоны</vt:lpstr>
      </vt:variant>
      <vt:variant>
        <vt:i4>1</vt:i4>
      </vt:variant>
    </vt:vector>
  </HeadingPairs>
  <TitlesOfParts>
    <vt:vector size="14" baseType="lpstr">
      <vt:lpstr>КНОПКА 1 февр</vt:lpstr>
      <vt:lpstr>ЖАДВАЛ</vt:lpstr>
      <vt:lpstr>КНОПКА</vt:lpstr>
      <vt:lpstr>табл</vt:lpstr>
      <vt:lpstr>табл (2)</vt:lpstr>
      <vt:lpstr>мар экапертиза 2023 январь-март</vt:lpstr>
      <vt:lpstr>все</vt:lpstr>
      <vt:lpstr>сравнение</vt:lpstr>
      <vt:lpstr>список инспекторов</vt:lpstr>
      <vt:lpstr>405</vt:lpstr>
      <vt:lpstr>пример</vt:lpstr>
      <vt:lpstr>даты</vt:lpstr>
      <vt:lpstr>Диаграмма1</vt:lpstr>
      <vt:lpstr>'405'!Область_печати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Абзалхон</dc:creator>
  <cp:lastModifiedBy>User</cp:lastModifiedBy>
  <cp:lastPrinted>2022-06-23T12:07:43Z</cp:lastPrinted>
  <dcterms:created xsi:type="dcterms:W3CDTF">2015-07-02T06:49:25Z</dcterms:created>
  <dcterms:modified xsi:type="dcterms:W3CDTF">2023-03-27T14:10:56Z</dcterms:modified>
</cp:coreProperties>
</file>