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645B70CD-B3B8-4A24-BFAA-3D67526FE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ХШ корхоналари" sheetId="9" r:id="rId1"/>
    <sheet name="ускуна" sheetId="5" state="hidden" r:id="rId2"/>
    <sheet name="техника" sheetId="6" state="hidden" r:id="rId3"/>
  </sheets>
  <definedNames>
    <definedName name="_xlnm.Print_Area" localSheetId="0">'ДХШ корхоналари'!$A$1:$E$63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9" l="1"/>
  <c r="G16" i="6" l="1"/>
  <c r="G19" i="6"/>
  <c r="G18" i="6"/>
  <c r="G17" i="6"/>
  <c r="G15" i="6"/>
  <c r="G14" i="6"/>
  <c r="G13" i="6"/>
  <c r="G12" i="6"/>
  <c r="G10" i="6"/>
  <c r="G9" i="6"/>
  <c r="G8" i="6"/>
  <c r="G7" i="6"/>
  <c r="G6" i="6" s="1"/>
  <c r="S6" i="6"/>
  <c r="R6" i="6"/>
  <c r="Q6" i="6"/>
  <c r="P6" i="6"/>
  <c r="O6" i="6"/>
  <c r="N6" i="6"/>
  <c r="M6" i="6"/>
  <c r="L6" i="6"/>
  <c r="K6" i="6"/>
  <c r="J6" i="6"/>
  <c r="I6" i="6"/>
  <c r="H6" i="6"/>
  <c r="F6" i="6"/>
  <c r="E6" i="6"/>
  <c r="D6" i="6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<sst xmlns="http://schemas.openxmlformats.org/spreadsheetml/2006/main" count="183" uniqueCount="151">
  <si>
    <t>“Rodell Recovery” МЧЖ</t>
  </si>
  <si>
    <t>Андижон</t>
  </si>
  <si>
    <t>Наманган</t>
  </si>
  <si>
    <t>Самарқанд</t>
  </si>
  <si>
    <t xml:space="preserve">Фарғона </t>
  </si>
  <si>
    <t>№</t>
  </si>
  <si>
    <t>"MAROQAND OBOD" ДУК</t>
  </si>
  <si>
    <t>Ҳудудлар</t>
  </si>
  <si>
    <t>Ташаббускор корхона</t>
  </si>
  <si>
    <t>"Man Capita S.P.C." (Бахрайн)</t>
  </si>
  <si>
    <t>Шарнома бўйича олиб келинадиган техника сони, дона</t>
  </si>
  <si>
    <t>Олиб келинган махсус техника турлари</t>
  </si>
  <si>
    <t>Мусоровоз</t>
  </si>
  <si>
    <t>Самосвал</t>
  </si>
  <si>
    <t>Мултилифт</t>
  </si>
  <si>
    <t>Юклагич</t>
  </si>
  <si>
    <t>Бульдозер</t>
  </si>
  <si>
    <t>Автокран</t>
  </si>
  <si>
    <t>Олиб келинган техника сони, дона</t>
  </si>
  <si>
    <t>Ассенизатор</t>
  </si>
  <si>
    <t>Қайта ишлаш ускуналари</t>
  </si>
  <si>
    <t>Республика бўйича жами</t>
  </si>
  <si>
    <t>Қолган келадиган техника сони, дона</t>
  </si>
  <si>
    <t>0</t>
  </si>
  <si>
    <t>Саралаш ускуналари</t>
  </si>
  <si>
    <t>Режада
 (дона)</t>
  </si>
  <si>
    <t>Режада 
(дона)</t>
  </si>
  <si>
    <t>Экскаватор</t>
  </si>
  <si>
    <t>Кара</t>
  </si>
  <si>
    <t>Олиб келинди</t>
  </si>
  <si>
    <t>Ишга туширилди</t>
  </si>
  <si>
    <t>Ҳужжатлари расмийлаштирилган техника сони, дона</t>
  </si>
  <si>
    <t>Полуприцеп трал</t>
  </si>
  <si>
    <t>Компактор</t>
  </si>
  <si>
    <t>Ҳудудларда ташаббускор корхоналар томонидан қаттиқ маиший чиқиндиларни саралаш ва қайта ишлаш ускуналарни олиб келиб, ишга туширилганлиги ҳақида
МАЪЛУМОТ</t>
  </si>
  <si>
    <t>Тягач</t>
  </si>
  <si>
    <t>Ҳудудларда ташаббускор корхоналар томонидан махсус техникаларни олиб келинганлиги ҳақида
    МАЪЛУМОТ</t>
  </si>
  <si>
    <t>Қорақалпоғистон Республикаси (Нукус ш.)</t>
  </si>
  <si>
    <t>Бухоро вилояти (Бухоро ш.)</t>
  </si>
  <si>
    <t>Жиззах вилояти (Жиззах ш.)</t>
  </si>
  <si>
    <t>Хоразм вилояти (Урганч ш.)</t>
  </si>
  <si>
    <t>“Аholi Trans” МЧЖ</t>
  </si>
  <si>
    <t>Қашқадарё вилояти (Қарши ш.)</t>
  </si>
  <si>
    <t>Навоий вилояти (Навоий ш.)</t>
  </si>
  <si>
    <t>Сурхондарё вилояти 
(Термиз ш.)</t>
  </si>
  <si>
    <t>Сирдарё вилояти
(Гулистон ш.)</t>
  </si>
  <si>
    <t>Тошкент вилояти 
(Охангарон ш., Ангрен ш.)</t>
  </si>
  <si>
    <t>“Eco House” МЧЖ</t>
  </si>
  <si>
    <t>“Qashqadaryo Eko Trans” МЧЖ</t>
  </si>
  <si>
    <t>“Berejlivost” ХИК</t>
  </si>
  <si>
    <t>“Bio Texno Eko” МЧЖ</t>
  </si>
  <si>
    <t>“Guliston Maxsus Trans” МЧЖ</t>
  </si>
  <si>
    <t>“Andijon Special Eсo Trans” МЧЖ</t>
  </si>
  <si>
    <t>“Urganch Avto Eko Trans” МЧЖ</t>
  </si>
  <si>
    <t>Ҳудудлар номи</t>
  </si>
  <si>
    <t>Ташаббускор корхоналар номи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</si>
  <si>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2-илова 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</si>
  <si>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1-илова </t>
  </si>
  <si>
    <t>Бухоро вилояти</t>
  </si>
  <si>
    <t>Навоий вилояти</t>
  </si>
  <si>
    <t>Андижон вилояти</t>
  </si>
  <si>
    <t>Хоразм вилояти</t>
  </si>
  <si>
    <t>Ташаббускор
корхона номи</t>
  </si>
  <si>
    <t>Фарғона вилояти</t>
  </si>
  <si>
    <t>"Водий Махсус Санитар Транс" МЧЖ</t>
  </si>
  <si>
    <t>Тошкент вилояти</t>
  </si>
  <si>
    <t>Бухоро тумани</t>
  </si>
  <si>
    <t>Когон тумани</t>
  </si>
  <si>
    <t>Қоровулбозор тумани</t>
  </si>
  <si>
    <t>Олтиариқ тумани</t>
  </si>
  <si>
    <t>Ёзёвон тумани</t>
  </si>
  <si>
    <t>Чирчиқ шаҳар</t>
  </si>
  <si>
    <t>Тошкент тумани</t>
  </si>
  <si>
    <t>Андижон шаҳри</t>
  </si>
  <si>
    <t>Жами:</t>
  </si>
  <si>
    <t>Наманган вилояти</t>
  </si>
  <si>
    <t>Наманган шаҳри</t>
  </si>
  <si>
    <t>Тўрақўрғон тумани</t>
  </si>
  <si>
    <t>Наманган тумани</t>
  </si>
  <si>
    <t>Мингбулоқ тумани</t>
  </si>
  <si>
    <t>Самарқанд вилояти</t>
  </si>
  <si>
    <t>Сўх тумани</t>
  </si>
  <si>
    <t>Фарғона тумани</t>
  </si>
  <si>
    <t>"ZANGIOTA OBODON" МЧЖ</t>
  </si>
  <si>
    <t>"AHOLITRANS" МЧЖ</t>
  </si>
  <si>
    <t>Фурқат тумани</t>
  </si>
  <si>
    <t xml:space="preserve">“Фурқат Маржони 2020” МЧЖ </t>
  </si>
  <si>
    <t>“VODIY MAXSUS SANITAR TRANS” МЧЖ</t>
  </si>
  <si>
    <t>Ўзбекистон тумани</t>
  </si>
  <si>
    <t>“QO’QON MAXSUSTRANS SERVICE” МЧЖ</t>
  </si>
  <si>
    <t>Қува туман</t>
  </si>
  <si>
    <t>“FARG`ONA TOZALIK SANITAR SERVIS” МЧЖ</t>
  </si>
  <si>
    <t xml:space="preserve">Бешариқ тумани </t>
  </si>
  <si>
    <t xml:space="preserve">“FERGHANA SPECIAL TRANS” МЧЖ </t>
  </si>
  <si>
    <t xml:space="preserve">Тошлоқ тумани </t>
  </si>
  <si>
    <t>“SANITAR EKO SERVIS” МЧЖ</t>
  </si>
  <si>
    <t>“MIRONSHOX KOMFORT SERVIS” МЧЖ</t>
  </si>
  <si>
    <t>"NAMANGAN MUSAFFO IQLIM" МЧЖ</t>
  </si>
  <si>
    <t>“ХОРАЗМ ГАЗ ПАЙВАНДЧИЛАР” МЧЖ</t>
  </si>
  <si>
    <t>“ECO KLASTER” МЧЖ</t>
  </si>
  <si>
    <t xml:space="preserve">“ANVARJON BIZNES INVEST” МЧЖ </t>
  </si>
  <si>
    <t>Қўштепа тумани</t>
  </si>
  <si>
    <t xml:space="preserve">Хива тумани </t>
  </si>
  <si>
    <t xml:space="preserve">Каттақўрғон тумани </t>
  </si>
  <si>
    <t xml:space="preserve">Нарпай тумани </t>
  </si>
  <si>
    <t xml:space="preserve">Навбахор тумани </t>
  </si>
  <si>
    <t xml:space="preserve">Конимех тумани </t>
  </si>
  <si>
    <t xml:space="preserve">Нурота тумани </t>
  </si>
  <si>
    <t xml:space="preserve">Хатирчи тумани </t>
  </si>
  <si>
    <t xml:space="preserve">Учқудуқ тумани </t>
  </si>
  <si>
    <t xml:space="preserve">Томди тумани </t>
  </si>
  <si>
    <t xml:space="preserve">Қизилтепа тумани </t>
  </si>
  <si>
    <t xml:space="preserve">Шовот тумани </t>
  </si>
  <si>
    <t xml:space="preserve">Қўшқупир тумани </t>
  </si>
  <si>
    <t xml:space="preserve">Юқоричирчиқ тумани </t>
  </si>
  <si>
    <t xml:space="preserve">Паркент тумани </t>
  </si>
  <si>
    <t>Ангрен шаҳри</t>
  </si>
  <si>
    <t xml:space="preserve">"ZERO-WASTE" МЧЖ </t>
  </si>
  <si>
    <r>
      <t>“</t>
    </r>
    <r>
      <rPr>
        <sz val="12"/>
        <color theme="1"/>
        <rFont val="Times New Roman"/>
        <family val="1"/>
        <charset val="204"/>
      </rPr>
      <t>FARG`ONA POKIZA TOZALOV SERVIS” МЧЖ</t>
    </r>
  </si>
  <si>
    <t>“MAXSUS GARANT AVTO SERVIS” МЧЖ</t>
  </si>
  <si>
    <t>Давлат томонидан берилган махсус техника сони</t>
  </si>
  <si>
    <t xml:space="preserve">“БЕРЕЖЛИВОСТЬ” ХИЧК </t>
  </si>
  <si>
    <t>"Honobod Inter Trans" МЧЖ</t>
  </si>
  <si>
    <t>"Makro Farm Andijan" МЧЖ</t>
  </si>
  <si>
    <t>"Andijon Tezkor Tozalik" МЧЖ</t>
  </si>
  <si>
    <t>"Bio Tex Eko" МЧЖ</t>
  </si>
  <si>
    <t>"Yuksak Orzu Baraka" МЧЖ</t>
  </si>
  <si>
    <t>"Fiorenzo" МЧЖ</t>
  </si>
  <si>
    <t xml:space="preserve">Шахрихон тумани </t>
  </si>
  <si>
    <t xml:space="preserve">Бўстон тумани </t>
  </si>
  <si>
    <t xml:space="preserve">Улуғнор тумани </t>
  </si>
  <si>
    <t xml:space="preserve">Балиқчи тумани </t>
  </si>
  <si>
    <t xml:space="preserve">Мархамат тумани </t>
  </si>
  <si>
    <t xml:space="preserve"> Булоқбоши тумани </t>
  </si>
  <si>
    <t xml:space="preserve">Қўрғонтепа тумани </t>
  </si>
  <si>
    <t xml:space="preserve">Жалақудуқ тумани </t>
  </si>
  <si>
    <t xml:space="preserve">Избоскан тумани </t>
  </si>
  <si>
    <t xml:space="preserve">Пахтаобод тумани </t>
  </si>
  <si>
    <t xml:space="preserve">Хўжаобод тумани </t>
  </si>
  <si>
    <t xml:space="preserve">Андижон тумани </t>
  </si>
  <si>
    <t xml:space="preserve">Асака тумани </t>
  </si>
  <si>
    <t xml:space="preserve">Олтинкўл тумани </t>
  </si>
  <si>
    <t>"Agro Rishton Ta'mir Servis"МЧЖ</t>
  </si>
  <si>
    <t xml:space="preserve">Риштон тумани </t>
  </si>
  <si>
    <t xml:space="preserve">Боғдод тумани </t>
  </si>
  <si>
    <t xml:space="preserve">Бувайда тумани </t>
  </si>
  <si>
    <t xml:space="preserve">Учқўприк тумани </t>
  </si>
  <si>
    <t xml:space="preserve">Данғара тумани </t>
  </si>
  <si>
    <t>27 та корхона</t>
  </si>
  <si>
    <t>Бириктирилган туман (шаҳар)лар</t>
  </si>
  <si>
    <t xml:space="preserve">Маиший чиқиндилар билан ишлаш соҳасида давлат-хусусий шериклик битимлари имзоланган тадбиркорлик субъектлари тўғрисида  
МАЪЛУМОТ                                                                                                                                             Ўзбекистон Республикаси Президентининг “Маиший ва қурилиш чиқиндилари билан боғлиқ ишларни бошқариш тизимини янада такомиллаштириш чора-тадбирлари тўғрисида” 2020 йил 29 сентябрдаги  ПҚ-4845-сон Қарори ижросини таъминлаш юзасидан бугунги кунга қадар 27 та, жумладан, Навоий вилоятида 2 та, Тошкент вилоятида 2 та, Фарғона вилоятида 9 та, Наманган вилоятида 2 та, Бухоро вилоятида 1 та, Хоразм вилоятида 3 та, Самарқанд вилоятида 1 та ва Андижон вилоятида 7 та маиший чиқиндилар билан ишлаш соҳасида давлат-хусусий шериклик лойиҳалари битимлари имзоланди.
Мазкур имзоланган битимлар дорасида жами 830 дона махсус техника воситалари тадбиркорлик субъектларига 7 (етти) йилга бўлиб тўлаш шарти билан топширилди.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</si>
</sst>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 applyBorder="1"/>
    <xf numFmtId="14" fontId="3" fillId="0" borderId="0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" fillId="0" borderId="0" xfId="0" applyFont="1"/>
    <xf numFmtId="0" fontId="12" fillId="0" borderId="0" xfId="0" applyFont="1"/>
    <xf numFmtId="49" fontId="13" fillId="0" borderId="0" xfId="0" applyNumberFormat="1" applyFont="1"/>
    <xf numFmtId="0" fontId="14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3" fillId="0" borderId="0" xfId="0" applyNumberFormat="1" applyFont="1" applyFill="1"/>
    <xf numFmtId="0" fontId="14" fillId="0" borderId="0" xfId="0" applyFont="1" applyFill="1"/>
    <xf numFmtId="0" fontId="10" fillId="2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63"/>
  <sheetViews>
    <sheetView tabSelected="1" view="pageBreakPreview" zoomScale="85" zoomScaleNormal="85" zoomScaleSheetLayoutView="85" workbookViewId="0">
      <selection sqref="A1:E1"/>
    </sheetView>
  </sheetViews>
  <sheetFormatPr defaultColWidth="9.140625" defaultRowHeight="14.25" x14ac:dyDescent="0.2"/>
  <cols>
    <col min="1" max="1" width="7.140625" style="33" customWidth="1"/>
    <col min="2" max="2" width="24.85546875" style="33" customWidth="1"/>
    <col min="3" max="4" width="31.5703125" style="37" customWidth="1"/>
    <col min="5" max="5" width="23.7109375" style="37" customWidth="1"/>
    <col min="6" max="16384" width="9.140625" style="33"/>
  </cols>
  <sheetData>
    <row r="1" spans="1:7" ht="248.25" customHeight="1" x14ac:dyDescent="0.2">
      <c r="A1" s="82" t="s">
        <v>150</v>
      </c>
      <c r="B1" s="82"/>
      <c r="C1" s="82"/>
      <c r="D1" s="82"/>
      <c r="E1" s="82"/>
    </row>
    <row r="2" spans="1:7" s="34" customFormat="1" ht="25.5" customHeight="1" x14ac:dyDescent="0.25">
      <c r="A2" s="78" t="s">
        <v>5</v>
      </c>
      <c r="B2" s="79" t="s">
        <v>54</v>
      </c>
      <c r="C2" s="79" t="s">
        <v>62</v>
      </c>
      <c r="D2" s="79" t="s">
        <v>149</v>
      </c>
      <c r="E2" s="75" t="s">
        <v>120</v>
      </c>
    </row>
    <row r="3" spans="1:7" s="34" customFormat="1" ht="1.5" hidden="1" customHeight="1" x14ac:dyDescent="0.25">
      <c r="A3" s="78"/>
      <c r="B3" s="78"/>
      <c r="C3" s="79"/>
      <c r="D3" s="79"/>
      <c r="E3" s="76"/>
    </row>
    <row r="4" spans="1:7" s="34" customFormat="1" ht="54.75" customHeight="1" x14ac:dyDescent="0.25">
      <c r="A4" s="78"/>
      <c r="B4" s="78"/>
      <c r="C4" s="79"/>
      <c r="D4" s="79"/>
      <c r="E4" s="77"/>
    </row>
    <row r="5" spans="1:7" s="31" customFormat="1" ht="20.25" customHeight="1" x14ac:dyDescent="0.35">
      <c r="A5" s="72">
        <v>1</v>
      </c>
      <c r="B5" s="73" t="s">
        <v>58</v>
      </c>
      <c r="C5" s="72" t="s">
        <v>84</v>
      </c>
      <c r="D5" s="28" t="s">
        <v>66</v>
      </c>
      <c r="E5" s="62">
        <v>26</v>
      </c>
      <c r="F5" s="35"/>
      <c r="G5" s="36"/>
    </row>
    <row r="6" spans="1:7" s="31" customFormat="1" ht="18" customHeight="1" x14ac:dyDescent="0.35">
      <c r="A6" s="72"/>
      <c r="B6" s="73"/>
      <c r="C6" s="72"/>
      <c r="D6" s="28" t="s">
        <v>67</v>
      </c>
      <c r="E6" s="64"/>
      <c r="F6" s="35"/>
      <c r="G6" s="36"/>
    </row>
    <row r="7" spans="1:7" s="32" customFormat="1" ht="22.5" customHeight="1" x14ac:dyDescent="0.35">
      <c r="A7" s="72"/>
      <c r="B7" s="73"/>
      <c r="C7" s="72"/>
      <c r="D7" s="43" t="s">
        <v>68</v>
      </c>
      <c r="E7" s="63"/>
      <c r="F7" s="35"/>
    </row>
    <row r="8" spans="1:7" s="32" customFormat="1" ht="23.25" customHeight="1" x14ac:dyDescent="0.35">
      <c r="A8" s="83">
        <v>2</v>
      </c>
      <c r="B8" s="73" t="s">
        <v>75</v>
      </c>
      <c r="C8" s="59" t="s">
        <v>97</v>
      </c>
      <c r="D8" s="45" t="s">
        <v>76</v>
      </c>
      <c r="E8" s="59">
        <v>52</v>
      </c>
      <c r="F8" s="35"/>
    </row>
    <row r="9" spans="1:7" s="32" customFormat="1" ht="23.25" x14ac:dyDescent="0.35">
      <c r="A9" s="71"/>
      <c r="B9" s="73"/>
      <c r="C9" s="61"/>
      <c r="D9" s="45" t="s">
        <v>77</v>
      </c>
      <c r="E9" s="61"/>
      <c r="F9" s="35"/>
    </row>
    <row r="10" spans="1:7" s="32" customFormat="1" ht="23.25" x14ac:dyDescent="0.35">
      <c r="A10" s="83">
        <v>3</v>
      </c>
      <c r="B10" s="73"/>
      <c r="C10" s="59" t="s">
        <v>97</v>
      </c>
      <c r="D10" s="45" t="s">
        <v>78</v>
      </c>
      <c r="E10" s="59">
        <v>22</v>
      </c>
      <c r="F10" s="35"/>
    </row>
    <row r="11" spans="1:7" s="32" customFormat="1" ht="23.25" x14ac:dyDescent="0.35">
      <c r="A11" s="71"/>
      <c r="B11" s="73"/>
      <c r="C11" s="61"/>
      <c r="D11" s="45" t="s">
        <v>79</v>
      </c>
      <c r="E11" s="61"/>
      <c r="F11" s="35"/>
    </row>
    <row r="12" spans="1:7" s="31" customFormat="1" ht="23.25" x14ac:dyDescent="0.35">
      <c r="A12" s="84">
        <v>4</v>
      </c>
      <c r="B12" s="59" t="s">
        <v>63</v>
      </c>
      <c r="C12" s="73" t="s">
        <v>118</v>
      </c>
      <c r="D12" s="73" t="s">
        <v>81</v>
      </c>
      <c r="E12" s="73">
        <v>9</v>
      </c>
      <c r="F12" s="35"/>
    </row>
    <row r="13" spans="1:7" s="31" customFormat="1" ht="13.5" customHeight="1" x14ac:dyDescent="0.35">
      <c r="A13" s="84"/>
      <c r="B13" s="60"/>
      <c r="C13" s="73"/>
      <c r="D13" s="73"/>
      <c r="E13" s="73"/>
      <c r="F13" s="35"/>
    </row>
    <row r="14" spans="1:7" s="31" customFormat="1" ht="23.25" x14ac:dyDescent="0.35">
      <c r="A14" s="84">
        <v>5</v>
      </c>
      <c r="B14" s="60"/>
      <c r="C14" s="73" t="s">
        <v>86</v>
      </c>
      <c r="D14" s="73" t="s">
        <v>85</v>
      </c>
      <c r="E14" s="73">
        <v>9</v>
      </c>
      <c r="F14" s="35"/>
    </row>
    <row r="15" spans="1:7" s="31" customFormat="1" ht="14.25" customHeight="1" x14ac:dyDescent="0.35">
      <c r="A15" s="84">
        <v>4</v>
      </c>
      <c r="B15" s="60"/>
      <c r="C15" s="73" t="s">
        <v>64</v>
      </c>
      <c r="D15" s="73" t="s">
        <v>69</v>
      </c>
      <c r="E15" s="73"/>
      <c r="F15" s="35"/>
    </row>
    <row r="16" spans="1:7" s="31" customFormat="1" ht="23.25" customHeight="1" x14ac:dyDescent="0.35">
      <c r="A16" s="84">
        <v>6</v>
      </c>
      <c r="B16" s="60"/>
      <c r="C16" s="73" t="s">
        <v>87</v>
      </c>
      <c r="D16" s="45" t="s">
        <v>101</v>
      </c>
      <c r="E16" s="73">
        <v>30</v>
      </c>
      <c r="F16" s="35"/>
    </row>
    <row r="17" spans="1:6" s="31" customFormat="1" ht="23.25" customHeight="1" x14ac:dyDescent="0.35">
      <c r="A17" s="84"/>
      <c r="B17" s="60"/>
      <c r="C17" s="73"/>
      <c r="D17" s="45" t="s">
        <v>69</v>
      </c>
      <c r="E17" s="73"/>
      <c r="F17" s="35"/>
    </row>
    <row r="18" spans="1:6" s="31" customFormat="1" ht="23.25" x14ac:dyDescent="0.35">
      <c r="A18" s="84"/>
      <c r="B18" s="60"/>
      <c r="C18" s="73"/>
      <c r="D18" s="45" t="s">
        <v>70</v>
      </c>
      <c r="E18" s="73"/>
      <c r="F18" s="35"/>
    </row>
    <row r="19" spans="1:6" s="31" customFormat="1" ht="23.25" x14ac:dyDescent="0.35">
      <c r="A19" s="84">
        <v>7</v>
      </c>
      <c r="B19" s="60"/>
      <c r="C19" s="73" t="s">
        <v>89</v>
      </c>
      <c r="D19" s="73" t="s">
        <v>88</v>
      </c>
      <c r="E19" s="73">
        <v>14</v>
      </c>
      <c r="F19" s="35"/>
    </row>
    <row r="20" spans="1:6" s="31" customFormat="1" ht="23.25" x14ac:dyDescent="0.35">
      <c r="A20" s="84">
        <v>9</v>
      </c>
      <c r="B20" s="60"/>
      <c r="C20" s="73"/>
      <c r="D20" s="73"/>
      <c r="E20" s="73"/>
      <c r="F20" s="35"/>
    </row>
    <row r="21" spans="1:6" s="31" customFormat="1" ht="23.25" x14ac:dyDescent="0.35">
      <c r="A21" s="84">
        <v>8</v>
      </c>
      <c r="B21" s="60"/>
      <c r="C21" s="73" t="s">
        <v>119</v>
      </c>
      <c r="D21" s="73" t="s">
        <v>82</v>
      </c>
      <c r="E21" s="73">
        <v>11</v>
      </c>
      <c r="F21" s="35"/>
    </row>
    <row r="22" spans="1:6" s="31" customFormat="1" ht="23.25" x14ac:dyDescent="0.35">
      <c r="A22" s="84">
        <v>11</v>
      </c>
      <c r="B22" s="60"/>
      <c r="C22" s="73"/>
      <c r="D22" s="73"/>
      <c r="E22" s="73"/>
      <c r="F22" s="35"/>
    </row>
    <row r="23" spans="1:6" s="31" customFormat="1" ht="31.5" x14ac:dyDescent="0.35">
      <c r="A23" s="38">
        <v>9</v>
      </c>
      <c r="B23" s="60"/>
      <c r="C23" s="28" t="s">
        <v>91</v>
      </c>
      <c r="D23" s="28" t="s">
        <v>90</v>
      </c>
      <c r="E23" s="49">
        <v>12</v>
      </c>
      <c r="F23" s="35"/>
    </row>
    <row r="24" spans="1:6" s="31" customFormat="1" ht="31.5" x14ac:dyDescent="0.35">
      <c r="A24" s="38">
        <v>10</v>
      </c>
      <c r="B24" s="60"/>
      <c r="C24" s="28" t="s">
        <v>93</v>
      </c>
      <c r="D24" s="28" t="s">
        <v>92</v>
      </c>
      <c r="E24" s="49">
        <v>11</v>
      </c>
      <c r="F24" s="35"/>
    </row>
    <row r="25" spans="1:6" s="31" customFormat="1" ht="31.5" x14ac:dyDescent="0.35">
      <c r="A25" s="50">
        <v>11</v>
      </c>
      <c r="B25" s="60"/>
      <c r="C25" s="28" t="s">
        <v>95</v>
      </c>
      <c r="D25" s="28" t="s">
        <v>94</v>
      </c>
      <c r="E25" s="49">
        <v>11</v>
      </c>
      <c r="F25" s="35"/>
    </row>
    <row r="26" spans="1:6" s="54" customFormat="1" ht="21" customHeight="1" x14ac:dyDescent="0.35">
      <c r="A26" s="74">
        <v>12</v>
      </c>
      <c r="B26" s="60"/>
      <c r="C26" s="69" t="s">
        <v>142</v>
      </c>
      <c r="D26" s="52" t="s">
        <v>143</v>
      </c>
      <c r="E26" s="59">
        <v>82</v>
      </c>
      <c r="F26" s="53"/>
    </row>
    <row r="27" spans="1:6" s="54" customFormat="1" ht="23.25" x14ac:dyDescent="0.35">
      <c r="A27" s="74"/>
      <c r="B27" s="60"/>
      <c r="C27" s="69"/>
      <c r="D27" s="52" t="s">
        <v>144</v>
      </c>
      <c r="E27" s="60"/>
      <c r="F27" s="53"/>
    </row>
    <row r="28" spans="1:6" s="54" customFormat="1" ht="23.25" x14ac:dyDescent="0.35">
      <c r="A28" s="74"/>
      <c r="B28" s="60"/>
      <c r="C28" s="69"/>
      <c r="D28" s="52" t="s">
        <v>145</v>
      </c>
      <c r="E28" s="60"/>
      <c r="F28" s="53"/>
    </row>
    <row r="29" spans="1:6" s="54" customFormat="1" ht="23.25" x14ac:dyDescent="0.35">
      <c r="A29" s="74"/>
      <c r="B29" s="60"/>
      <c r="C29" s="69"/>
      <c r="D29" s="52" t="s">
        <v>146</v>
      </c>
      <c r="E29" s="60"/>
      <c r="F29" s="53"/>
    </row>
    <row r="30" spans="1:6" s="54" customFormat="1" ht="23.25" x14ac:dyDescent="0.35">
      <c r="A30" s="74"/>
      <c r="B30" s="61"/>
      <c r="C30" s="69"/>
      <c r="D30" s="52" t="s">
        <v>147</v>
      </c>
      <c r="E30" s="61"/>
      <c r="F30" s="53"/>
    </row>
    <row r="31" spans="1:6" s="31" customFormat="1" ht="23.25" x14ac:dyDescent="0.35">
      <c r="A31" s="70">
        <v>13</v>
      </c>
      <c r="B31" s="59" t="s">
        <v>59</v>
      </c>
      <c r="C31" s="60" t="s">
        <v>121</v>
      </c>
      <c r="D31" s="39" t="s">
        <v>109</v>
      </c>
      <c r="E31" s="59">
        <v>28</v>
      </c>
      <c r="F31" s="35"/>
    </row>
    <row r="32" spans="1:6" s="31" customFormat="1" ht="23.25" x14ac:dyDescent="0.35">
      <c r="A32" s="70"/>
      <c r="B32" s="60"/>
      <c r="C32" s="60"/>
      <c r="D32" s="39" t="s">
        <v>110</v>
      </c>
      <c r="E32" s="60"/>
      <c r="F32" s="35"/>
    </row>
    <row r="33" spans="1:6" s="31" customFormat="1" ht="23.25" x14ac:dyDescent="0.35">
      <c r="A33" s="71"/>
      <c r="B33" s="60"/>
      <c r="C33" s="61"/>
      <c r="D33" s="39" t="s">
        <v>111</v>
      </c>
      <c r="E33" s="61"/>
      <c r="F33" s="35"/>
    </row>
    <row r="34" spans="1:6" s="31" customFormat="1" ht="23.25" customHeight="1" x14ac:dyDescent="0.35">
      <c r="A34" s="68">
        <v>14</v>
      </c>
      <c r="B34" s="60"/>
      <c r="C34" s="59" t="s">
        <v>96</v>
      </c>
      <c r="D34" s="39" t="s">
        <v>105</v>
      </c>
      <c r="E34" s="56">
        <v>74</v>
      </c>
      <c r="F34" s="35"/>
    </row>
    <row r="35" spans="1:6" s="31" customFormat="1" ht="23.25" x14ac:dyDescent="0.35">
      <c r="A35" s="68"/>
      <c r="B35" s="60"/>
      <c r="C35" s="60"/>
      <c r="D35" s="39" t="s">
        <v>106</v>
      </c>
      <c r="E35" s="57"/>
      <c r="F35" s="35"/>
    </row>
    <row r="36" spans="1:6" s="31" customFormat="1" ht="23.25" x14ac:dyDescent="0.35">
      <c r="A36" s="68"/>
      <c r="B36" s="60"/>
      <c r="C36" s="60"/>
      <c r="D36" s="39" t="s">
        <v>107</v>
      </c>
      <c r="E36" s="57"/>
      <c r="F36" s="35"/>
    </row>
    <row r="37" spans="1:6" s="31" customFormat="1" ht="23.25" x14ac:dyDescent="0.35">
      <c r="A37" s="68"/>
      <c r="B37" s="61"/>
      <c r="C37" s="61"/>
      <c r="D37" s="39" t="s">
        <v>108</v>
      </c>
      <c r="E37" s="58"/>
      <c r="F37" s="35"/>
    </row>
    <row r="38" spans="1:6" s="31" customFormat="1" ht="23.25" x14ac:dyDescent="0.35">
      <c r="A38" s="38">
        <v>15</v>
      </c>
      <c r="B38" s="69" t="s">
        <v>61</v>
      </c>
      <c r="C38" s="28" t="s">
        <v>99</v>
      </c>
      <c r="D38" s="39" t="s">
        <v>102</v>
      </c>
      <c r="E38" s="48">
        <v>22</v>
      </c>
      <c r="F38" s="35"/>
    </row>
    <row r="39" spans="1:6" s="31" customFormat="1" ht="23.25" x14ac:dyDescent="0.35">
      <c r="A39" s="38">
        <v>16</v>
      </c>
      <c r="B39" s="69"/>
      <c r="C39" s="28" t="s">
        <v>99</v>
      </c>
      <c r="D39" s="39" t="s">
        <v>112</v>
      </c>
      <c r="E39" s="48">
        <v>18</v>
      </c>
      <c r="F39" s="35"/>
    </row>
    <row r="40" spans="1:6" s="31" customFormat="1" ht="31.5" x14ac:dyDescent="0.35">
      <c r="A40" s="38">
        <v>17</v>
      </c>
      <c r="B40" s="69"/>
      <c r="C40" s="28" t="s">
        <v>98</v>
      </c>
      <c r="D40" s="39" t="s">
        <v>113</v>
      </c>
      <c r="E40" s="48">
        <v>18</v>
      </c>
      <c r="F40" s="35"/>
    </row>
    <row r="41" spans="1:6" s="31" customFormat="1" ht="37.5" customHeight="1" x14ac:dyDescent="0.35">
      <c r="A41" s="68">
        <v>18</v>
      </c>
      <c r="B41" s="69" t="s">
        <v>80</v>
      </c>
      <c r="C41" s="69" t="s">
        <v>100</v>
      </c>
      <c r="D41" s="39" t="s">
        <v>103</v>
      </c>
      <c r="E41" s="56">
        <v>36</v>
      </c>
      <c r="F41" s="35"/>
    </row>
    <row r="42" spans="1:6" s="31" customFormat="1" ht="23.25" x14ac:dyDescent="0.35">
      <c r="A42" s="68"/>
      <c r="B42" s="69"/>
      <c r="C42" s="69"/>
      <c r="D42" s="39" t="s">
        <v>104</v>
      </c>
      <c r="E42" s="58"/>
      <c r="F42" s="35"/>
    </row>
    <row r="43" spans="1:6" s="31" customFormat="1" ht="23.25" x14ac:dyDescent="0.35">
      <c r="A43" s="68">
        <v>19</v>
      </c>
      <c r="B43" s="59" t="s">
        <v>65</v>
      </c>
      <c r="C43" s="69" t="s">
        <v>83</v>
      </c>
      <c r="D43" s="28" t="s">
        <v>71</v>
      </c>
      <c r="E43" s="62">
        <v>27</v>
      </c>
      <c r="F43" s="35"/>
    </row>
    <row r="44" spans="1:6" s="31" customFormat="1" ht="23.25" x14ac:dyDescent="0.35">
      <c r="A44" s="68"/>
      <c r="B44" s="60"/>
      <c r="C44" s="69"/>
      <c r="D44" s="28" t="s">
        <v>72</v>
      </c>
      <c r="E44" s="63"/>
      <c r="F44" s="35"/>
    </row>
    <row r="45" spans="1:6" s="31" customFormat="1" ht="23.25" x14ac:dyDescent="0.35">
      <c r="A45" s="65">
        <v>20</v>
      </c>
      <c r="B45" s="60"/>
      <c r="C45" s="62" t="s">
        <v>117</v>
      </c>
      <c r="D45" s="39" t="s">
        <v>114</v>
      </c>
      <c r="E45" s="56">
        <v>39</v>
      </c>
      <c r="F45" s="35"/>
    </row>
    <row r="46" spans="1:6" s="31" customFormat="1" ht="23.25" x14ac:dyDescent="0.35">
      <c r="A46" s="67"/>
      <c r="B46" s="60"/>
      <c r="C46" s="64"/>
      <c r="D46" s="39" t="s">
        <v>115</v>
      </c>
      <c r="E46" s="57"/>
      <c r="F46" s="35"/>
    </row>
    <row r="47" spans="1:6" s="31" customFormat="1" ht="23.25" x14ac:dyDescent="0.35">
      <c r="A47" s="66"/>
      <c r="B47" s="61"/>
      <c r="C47" s="63"/>
      <c r="D47" s="39" t="s">
        <v>116</v>
      </c>
      <c r="E47" s="58"/>
      <c r="F47" s="35"/>
    </row>
    <row r="48" spans="1:6" s="31" customFormat="1" ht="31.5" customHeight="1" x14ac:dyDescent="0.35">
      <c r="A48" s="65">
        <v>21</v>
      </c>
      <c r="B48" s="59" t="s">
        <v>60</v>
      </c>
      <c r="C48" s="62" t="s">
        <v>126</v>
      </c>
      <c r="D48" s="46" t="s">
        <v>128</v>
      </c>
      <c r="E48" s="56">
        <v>29</v>
      </c>
      <c r="F48" s="35"/>
    </row>
    <row r="49" spans="1:6" s="31" customFormat="1" ht="23.25" x14ac:dyDescent="0.35">
      <c r="A49" s="66"/>
      <c r="B49" s="60"/>
      <c r="C49" s="63"/>
      <c r="D49" s="40" t="s">
        <v>129</v>
      </c>
      <c r="E49" s="58"/>
      <c r="F49" s="35"/>
    </row>
    <row r="50" spans="1:6" s="31" customFormat="1" ht="23.25" x14ac:dyDescent="0.35">
      <c r="A50" s="65">
        <v>22</v>
      </c>
      <c r="B50" s="60"/>
      <c r="C50" s="62" t="s">
        <v>127</v>
      </c>
      <c r="D50" s="40" t="s">
        <v>130</v>
      </c>
      <c r="E50" s="56">
        <v>23</v>
      </c>
      <c r="F50" s="35"/>
    </row>
    <row r="51" spans="1:6" s="31" customFormat="1" ht="23.25" x14ac:dyDescent="0.35">
      <c r="A51" s="66"/>
      <c r="B51" s="60"/>
      <c r="C51" s="63"/>
      <c r="D51" s="40" t="s">
        <v>131</v>
      </c>
      <c r="E51" s="58"/>
      <c r="F51" s="35"/>
    </row>
    <row r="52" spans="1:6" s="31" customFormat="1" ht="23.25" x14ac:dyDescent="0.35">
      <c r="A52" s="65">
        <v>23</v>
      </c>
      <c r="B52" s="60"/>
      <c r="C52" s="62" t="s">
        <v>126</v>
      </c>
      <c r="D52" s="40" t="s">
        <v>132</v>
      </c>
      <c r="E52" s="56">
        <v>26</v>
      </c>
      <c r="F52" s="35"/>
    </row>
    <row r="53" spans="1:6" s="31" customFormat="1" ht="23.25" x14ac:dyDescent="0.35">
      <c r="A53" s="66"/>
      <c r="B53" s="60"/>
      <c r="C53" s="63"/>
      <c r="D53" s="40" t="s">
        <v>133</v>
      </c>
      <c r="E53" s="58"/>
      <c r="F53" s="35"/>
    </row>
    <row r="54" spans="1:6" s="31" customFormat="1" ht="23.25" x14ac:dyDescent="0.35">
      <c r="A54" s="42">
        <v>24</v>
      </c>
      <c r="B54" s="60"/>
      <c r="C54" s="44" t="s">
        <v>122</v>
      </c>
      <c r="D54" s="40" t="s">
        <v>134</v>
      </c>
      <c r="E54" s="47">
        <v>22</v>
      </c>
      <c r="F54" s="35"/>
    </row>
    <row r="55" spans="1:6" s="31" customFormat="1" ht="23.25" x14ac:dyDescent="0.35">
      <c r="A55" s="42">
        <v>25</v>
      </c>
      <c r="B55" s="60"/>
      <c r="C55" s="44" t="s">
        <v>124</v>
      </c>
      <c r="D55" s="40" t="s">
        <v>135</v>
      </c>
      <c r="E55" s="47">
        <v>19</v>
      </c>
      <c r="F55" s="35"/>
    </row>
    <row r="56" spans="1:6" s="31" customFormat="1" ht="23.25" x14ac:dyDescent="0.35">
      <c r="A56" s="65">
        <v>26</v>
      </c>
      <c r="B56" s="60"/>
      <c r="C56" s="62" t="s">
        <v>123</v>
      </c>
      <c r="D56" s="40" t="s">
        <v>136</v>
      </c>
      <c r="E56" s="56">
        <v>49</v>
      </c>
      <c r="F56" s="35"/>
    </row>
    <row r="57" spans="1:6" s="31" customFormat="1" ht="23.25" x14ac:dyDescent="0.35">
      <c r="A57" s="67"/>
      <c r="B57" s="60"/>
      <c r="C57" s="64"/>
      <c r="D57" s="40" t="s">
        <v>137</v>
      </c>
      <c r="E57" s="57"/>
      <c r="F57" s="35"/>
    </row>
    <row r="58" spans="1:6" s="31" customFormat="1" ht="23.25" x14ac:dyDescent="0.35">
      <c r="A58" s="66"/>
      <c r="B58" s="60"/>
      <c r="C58" s="63"/>
      <c r="D58" s="40" t="s">
        <v>138</v>
      </c>
      <c r="E58" s="58"/>
      <c r="F58" s="35"/>
    </row>
    <row r="59" spans="1:6" s="31" customFormat="1" ht="23.25" x14ac:dyDescent="0.35">
      <c r="A59" s="65">
        <v>27</v>
      </c>
      <c r="B59" s="60"/>
      <c r="C59" s="62" t="s">
        <v>125</v>
      </c>
      <c r="D59" s="40" t="s">
        <v>73</v>
      </c>
      <c r="E59" s="56">
        <v>111</v>
      </c>
      <c r="F59" s="35"/>
    </row>
    <row r="60" spans="1:6" s="31" customFormat="1" ht="23.25" x14ac:dyDescent="0.35">
      <c r="A60" s="67"/>
      <c r="B60" s="60"/>
      <c r="C60" s="64"/>
      <c r="D60" s="40" t="s">
        <v>139</v>
      </c>
      <c r="E60" s="57"/>
      <c r="F60" s="35"/>
    </row>
    <row r="61" spans="1:6" s="31" customFormat="1" ht="23.25" x14ac:dyDescent="0.35">
      <c r="A61" s="67"/>
      <c r="B61" s="60"/>
      <c r="C61" s="64"/>
      <c r="D61" s="40" t="s">
        <v>140</v>
      </c>
      <c r="E61" s="57"/>
      <c r="F61" s="35"/>
    </row>
    <row r="62" spans="1:6" s="31" customFormat="1" ht="23.25" x14ac:dyDescent="0.35">
      <c r="A62" s="66"/>
      <c r="B62" s="61"/>
      <c r="C62" s="63"/>
      <c r="D62" s="40" t="s">
        <v>141</v>
      </c>
      <c r="E62" s="58"/>
      <c r="F62" s="35"/>
    </row>
    <row r="63" spans="1:6" s="31" customFormat="1" ht="23.25" x14ac:dyDescent="0.35">
      <c r="A63" s="80" t="s">
        <v>74</v>
      </c>
      <c r="B63" s="81"/>
      <c r="C63" s="51" t="s">
        <v>148</v>
      </c>
      <c r="D63" s="55"/>
      <c r="E63" s="41">
        <f>SUM(E5:E62)</f>
        <v>830</v>
      </c>
      <c r="F63" s="35"/>
    </row>
  </sheetData>
  <mergeCells count="76">
    <mergeCell ref="A63:B63"/>
    <mergeCell ref="A1:E1"/>
    <mergeCell ref="A8:A9"/>
    <mergeCell ref="A10:A11"/>
    <mergeCell ref="B8:B11"/>
    <mergeCell ref="C14:C15"/>
    <mergeCell ref="A19:A20"/>
    <mergeCell ref="C19:C20"/>
    <mergeCell ref="A12:A13"/>
    <mergeCell ref="C12:C13"/>
    <mergeCell ref="A14:A15"/>
    <mergeCell ref="A16:A18"/>
    <mergeCell ref="C16:C18"/>
    <mergeCell ref="A21:A22"/>
    <mergeCell ref="C21:C22"/>
    <mergeCell ref="E8:E9"/>
    <mergeCell ref="E26:E30"/>
    <mergeCell ref="E2:E4"/>
    <mergeCell ref="E5:E7"/>
    <mergeCell ref="A2:A4"/>
    <mergeCell ref="B2:B4"/>
    <mergeCell ref="C2:C4"/>
    <mergeCell ref="D2:D4"/>
    <mergeCell ref="E10:E11"/>
    <mergeCell ref="D21:D22"/>
    <mergeCell ref="D19:D20"/>
    <mergeCell ref="D12:D13"/>
    <mergeCell ref="D14:D15"/>
    <mergeCell ref="A5:A7"/>
    <mergeCell ref="B5:B7"/>
    <mergeCell ref="C5:C7"/>
    <mergeCell ref="E16:E18"/>
    <mergeCell ref="E19:E20"/>
    <mergeCell ref="E21:E22"/>
    <mergeCell ref="E12:E13"/>
    <mergeCell ref="E14:E15"/>
    <mergeCell ref="C8:C9"/>
    <mergeCell ref="C10:C11"/>
    <mergeCell ref="C26:C30"/>
    <mergeCell ref="C31:C33"/>
    <mergeCell ref="A41:A42"/>
    <mergeCell ref="B41:B42"/>
    <mergeCell ref="C41:C42"/>
    <mergeCell ref="B38:B40"/>
    <mergeCell ref="A31:A33"/>
    <mergeCell ref="A34:A37"/>
    <mergeCell ref="C34:C37"/>
    <mergeCell ref="B12:B30"/>
    <mergeCell ref="A26:A30"/>
    <mergeCell ref="B31:B37"/>
    <mergeCell ref="A45:A47"/>
    <mergeCell ref="C45:C47"/>
    <mergeCell ref="B43:B47"/>
    <mergeCell ref="A43:A44"/>
    <mergeCell ref="C43:C44"/>
    <mergeCell ref="C59:C62"/>
    <mergeCell ref="B48:B62"/>
    <mergeCell ref="A48:A49"/>
    <mergeCell ref="A50:A51"/>
    <mergeCell ref="A52:A53"/>
    <mergeCell ref="A56:A58"/>
    <mergeCell ref="A59:A62"/>
    <mergeCell ref="C56:C58"/>
    <mergeCell ref="C48:C49"/>
    <mergeCell ref="C52:C53"/>
    <mergeCell ref="C50:C51"/>
    <mergeCell ref="E59:E62"/>
    <mergeCell ref="E50:E51"/>
    <mergeCell ref="E52:E53"/>
    <mergeCell ref="E56:E58"/>
    <mergeCell ref="E31:E33"/>
    <mergeCell ref="E34:E37"/>
    <mergeCell ref="E41:E42"/>
    <mergeCell ref="E43:E44"/>
    <mergeCell ref="E45:E47"/>
    <mergeCell ref="E48:E49"/>
  </mergeCells>
  <printOptions horizontalCentered="1"/>
  <pageMargins left="0.19685039370078741" right="0.19685039370078741" top="0.35433070866141736" bottom="0.19685039370078741" header="0.23622047244094491" footer="0.31496062992125984"/>
  <pageSetup paperSize="9" scale="3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opLeftCell="A4" zoomScaleNormal="100" zoomScaleSheetLayoutView="55" workbookViewId="0">
      <selection activeCell="C14" sqref="C14"/>
    </sheetView>
  </sheetViews>
  <sheetFormatPr defaultColWidth="9.140625" defaultRowHeight="15" x14ac:dyDescent="0.25"/>
  <cols>
    <col min="1" max="1" width="4.7109375" style="1" customWidth="1"/>
    <col min="2" max="3" width="31.140625" style="1" customWidth="1"/>
    <col min="4" max="9" width="14.5703125" style="1" customWidth="1"/>
    <col min="10" max="16384" width="9.140625" style="1"/>
  </cols>
  <sheetData>
    <row r="1" spans="1:9" ht="79.5" customHeight="1" x14ac:dyDescent="0.25">
      <c r="G1" s="85" t="s">
        <v>56</v>
      </c>
      <c r="H1" s="86"/>
      <c r="I1" s="86"/>
    </row>
    <row r="3" spans="1:9" ht="61.5" customHeight="1" x14ac:dyDescent="0.25">
      <c r="A3" s="87" t="s">
        <v>34</v>
      </c>
      <c r="B3" s="87"/>
      <c r="C3" s="87"/>
      <c r="D3" s="87"/>
      <c r="E3" s="87"/>
      <c r="F3" s="87"/>
      <c r="G3" s="87"/>
      <c r="H3" s="87"/>
      <c r="I3" s="87"/>
    </row>
    <row r="4" spans="1:9" ht="13.15" customHeight="1" x14ac:dyDescent="0.25">
      <c r="A4" s="20"/>
      <c r="B4" s="20"/>
      <c r="C4" s="20"/>
      <c r="D4" s="20"/>
      <c r="E4" s="20"/>
      <c r="F4" s="20"/>
      <c r="G4" s="20"/>
      <c r="H4" s="20"/>
      <c r="I4" s="21"/>
    </row>
    <row r="5" spans="1:9" s="18" customFormat="1" ht="30" customHeight="1" x14ac:dyDescent="0.3">
      <c r="A5" s="88" t="s">
        <v>5</v>
      </c>
      <c r="B5" s="88" t="s">
        <v>54</v>
      </c>
      <c r="C5" s="89" t="s">
        <v>55</v>
      </c>
      <c r="D5" s="88" t="s">
        <v>20</v>
      </c>
      <c r="E5" s="88"/>
      <c r="F5" s="88"/>
      <c r="G5" s="89" t="s">
        <v>24</v>
      </c>
      <c r="H5" s="89"/>
      <c r="I5" s="89"/>
    </row>
    <row r="6" spans="1:9" s="18" customFormat="1" ht="57.75" customHeight="1" x14ac:dyDescent="0.3">
      <c r="A6" s="88"/>
      <c r="B6" s="88"/>
      <c r="C6" s="89"/>
      <c r="D6" s="22" t="s">
        <v>26</v>
      </c>
      <c r="E6" s="22" t="s">
        <v>29</v>
      </c>
      <c r="F6" s="22" t="s">
        <v>30</v>
      </c>
      <c r="G6" s="22" t="s">
        <v>25</v>
      </c>
      <c r="H6" s="22" t="s">
        <v>29</v>
      </c>
      <c r="I6" s="22" t="s">
        <v>30</v>
      </c>
    </row>
    <row r="7" spans="1:9" s="19" customFormat="1" ht="29.25" customHeight="1" x14ac:dyDescent="0.3">
      <c r="A7" s="29"/>
      <c r="B7" s="29" t="s">
        <v>21</v>
      </c>
      <c r="C7" s="29"/>
      <c r="D7" s="23">
        <f t="shared" ref="D7:I7" si="0">SUM(D8:D16)</f>
        <v>50</v>
      </c>
      <c r="E7" s="23">
        <f t="shared" si="0"/>
        <v>14</v>
      </c>
      <c r="F7" s="23">
        <f t="shared" si="0"/>
        <v>0</v>
      </c>
      <c r="G7" s="23">
        <f t="shared" si="0"/>
        <v>9</v>
      </c>
      <c r="H7" s="23">
        <f t="shared" si="0"/>
        <v>9</v>
      </c>
      <c r="I7" s="23">
        <f t="shared" si="0"/>
        <v>3</v>
      </c>
    </row>
    <row r="8" spans="1:9" s="18" customFormat="1" ht="31.5" x14ac:dyDescent="0.3">
      <c r="A8" s="24">
        <v>1</v>
      </c>
      <c r="B8" s="25" t="s">
        <v>37</v>
      </c>
      <c r="C8" s="24" t="s">
        <v>0</v>
      </c>
      <c r="D8" s="24">
        <v>5</v>
      </c>
      <c r="E8" s="24">
        <v>4</v>
      </c>
      <c r="F8" s="24">
        <v>0</v>
      </c>
      <c r="G8" s="24">
        <v>1</v>
      </c>
      <c r="H8" s="24">
        <v>1</v>
      </c>
      <c r="I8" s="24">
        <v>1</v>
      </c>
    </row>
    <row r="9" spans="1:9" s="18" customFormat="1" ht="18.75" x14ac:dyDescent="0.3">
      <c r="A9" s="24">
        <v>2</v>
      </c>
      <c r="B9" s="25" t="s">
        <v>38</v>
      </c>
      <c r="C9" s="24" t="s">
        <v>41</v>
      </c>
      <c r="D9" s="24">
        <v>11</v>
      </c>
      <c r="E9" s="24">
        <v>4</v>
      </c>
      <c r="F9" s="24">
        <v>0</v>
      </c>
      <c r="G9" s="24">
        <v>1</v>
      </c>
      <c r="H9" s="24">
        <v>1</v>
      </c>
      <c r="I9" s="24">
        <v>1</v>
      </c>
    </row>
    <row r="10" spans="1:9" s="18" customFormat="1" ht="18.75" x14ac:dyDescent="0.3">
      <c r="A10" s="24">
        <v>3</v>
      </c>
      <c r="B10" s="25" t="s">
        <v>39</v>
      </c>
      <c r="C10" s="24" t="s">
        <v>47</v>
      </c>
      <c r="D10" s="24">
        <v>6</v>
      </c>
      <c r="E10" s="26" t="s">
        <v>23</v>
      </c>
      <c r="F10" s="24">
        <v>0</v>
      </c>
      <c r="G10" s="24">
        <v>1</v>
      </c>
      <c r="H10" s="24">
        <v>1</v>
      </c>
      <c r="I10" s="24">
        <v>0</v>
      </c>
    </row>
    <row r="11" spans="1:9" s="18" customFormat="1" ht="31.5" x14ac:dyDescent="0.3">
      <c r="A11" s="24">
        <v>4</v>
      </c>
      <c r="B11" s="27" t="s">
        <v>42</v>
      </c>
      <c r="C11" s="28" t="s">
        <v>48</v>
      </c>
      <c r="D11" s="28">
        <v>5</v>
      </c>
      <c r="E11" s="24">
        <v>0</v>
      </c>
      <c r="F11" s="24">
        <v>0</v>
      </c>
      <c r="G11" s="24">
        <v>1</v>
      </c>
      <c r="H11" s="24">
        <v>1</v>
      </c>
      <c r="I11" s="24">
        <v>0</v>
      </c>
    </row>
    <row r="12" spans="1:9" s="18" customFormat="1" ht="18.75" x14ac:dyDescent="0.3">
      <c r="A12" s="24">
        <v>5</v>
      </c>
      <c r="B12" s="25" t="s">
        <v>43</v>
      </c>
      <c r="C12" s="28" t="s">
        <v>49</v>
      </c>
      <c r="D12" s="28">
        <v>5</v>
      </c>
      <c r="E12" s="26" t="s">
        <v>23</v>
      </c>
      <c r="F12" s="24">
        <v>0</v>
      </c>
      <c r="G12" s="24">
        <v>1</v>
      </c>
      <c r="H12" s="24">
        <v>1</v>
      </c>
      <c r="I12" s="24">
        <v>0</v>
      </c>
    </row>
    <row r="13" spans="1:9" s="18" customFormat="1" ht="31.5" x14ac:dyDescent="0.3">
      <c r="A13" s="24">
        <v>6</v>
      </c>
      <c r="B13" s="25" t="s">
        <v>44</v>
      </c>
      <c r="C13" s="28" t="s">
        <v>50</v>
      </c>
      <c r="D13" s="28">
        <v>5</v>
      </c>
      <c r="E13" s="24">
        <v>0</v>
      </c>
      <c r="F13" s="24">
        <v>0</v>
      </c>
      <c r="G13" s="24">
        <v>1</v>
      </c>
      <c r="H13" s="24">
        <v>1</v>
      </c>
      <c r="I13" s="24">
        <v>0</v>
      </c>
    </row>
    <row r="14" spans="1:9" s="18" customFormat="1" ht="31.5" x14ac:dyDescent="0.3">
      <c r="A14" s="24">
        <v>7</v>
      </c>
      <c r="B14" s="25" t="s">
        <v>45</v>
      </c>
      <c r="C14" s="28" t="s">
        <v>51</v>
      </c>
      <c r="D14" s="28">
        <v>0</v>
      </c>
      <c r="E14" s="26" t="s">
        <v>23</v>
      </c>
      <c r="F14" s="24">
        <v>0</v>
      </c>
      <c r="G14" s="24">
        <v>1</v>
      </c>
      <c r="H14" s="24">
        <v>1</v>
      </c>
      <c r="I14" s="24">
        <v>1</v>
      </c>
    </row>
    <row r="15" spans="1:9" s="18" customFormat="1" ht="31.5" x14ac:dyDescent="0.3">
      <c r="A15" s="24">
        <v>8</v>
      </c>
      <c r="B15" s="25" t="s">
        <v>46</v>
      </c>
      <c r="C15" s="28" t="s">
        <v>52</v>
      </c>
      <c r="D15" s="28">
        <v>8</v>
      </c>
      <c r="E15" s="24">
        <v>5</v>
      </c>
      <c r="F15" s="24">
        <v>0</v>
      </c>
      <c r="G15" s="24">
        <v>1</v>
      </c>
      <c r="H15" s="24">
        <v>1</v>
      </c>
      <c r="I15" s="24">
        <v>0</v>
      </c>
    </row>
    <row r="16" spans="1:9" s="18" customFormat="1" ht="18.75" x14ac:dyDescent="0.3">
      <c r="A16" s="24">
        <v>9</v>
      </c>
      <c r="B16" s="25" t="s">
        <v>40</v>
      </c>
      <c r="C16" s="28" t="s">
        <v>53</v>
      </c>
      <c r="D16" s="28">
        <v>5</v>
      </c>
      <c r="E16" s="24">
        <v>1</v>
      </c>
      <c r="F16" s="24">
        <v>0</v>
      </c>
      <c r="G16" s="24">
        <v>1</v>
      </c>
      <c r="H16" s="24">
        <v>1</v>
      </c>
      <c r="I16" s="24">
        <v>0</v>
      </c>
    </row>
  </sheetData>
  <mergeCells count="7">
    <mergeCell ref="G1:I1"/>
    <mergeCell ref="A3:I3"/>
    <mergeCell ref="A5:A6"/>
    <mergeCell ref="B5:B6"/>
    <mergeCell ref="C5:C6"/>
    <mergeCell ref="D5:F5"/>
    <mergeCell ref="G5:I5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8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S21"/>
  <sheetViews>
    <sheetView topLeftCell="A4" zoomScale="70" zoomScaleNormal="70" zoomScaleSheetLayoutView="70" workbookViewId="0">
      <selection activeCell="E19" sqref="E19"/>
    </sheetView>
  </sheetViews>
  <sheetFormatPr defaultColWidth="9.140625" defaultRowHeight="15" x14ac:dyDescent="0.25"/>
  <cols>
    <col min="1" max="1" width="6.85546875" style="1" customWidth="1"/>
    <col min="2" max="2" width="33" style="1" customWidth="1"/>
    <col min="3" max="3" width="30.28515625" style="1" customWidth="1"/>
    <col min="4" max="4" width="16.28515625" style="1" customWidth="1"/>
    <col min="5" max="5" width="13" style="1" customWidth="1"/>
    <col min="6" max="6" width="17.28515625" style="1" customWidth="1"/>
    <col min="7" max="7" width="14" style="1" customWidth="1"/>
    <col min="8" max="17" width="6.7109375" style="1" customWidth="1"/>
    <col min="18" max="18" width="8" style="1" customWidth="1"/>
    <col min="19" max="19" width="9.28515625" style="1" customWidth="1"/>
    <col min="20" max="16384" width="9.140625" style="1"/>
  </cols>
  <sheetData>
    <row r="1" spans="1:19" ht="102.75" customHeight="1" x14ac:dyDescent="0.25">
      <c r="M1" s="90" t="s">
        <v>57</v>
      </c>
      <c r="N1" s="91"/>
      <c r="O1" s="91"/>
      <c r="P1" s="91"/>
      <c r="Q1" s="91"/>
      <c r="R1" s="91"/>
      <c r="S1" s="91"/>
    </row>
    <row r="3" spans="1:19" ht="61.5" customHeight="1" x14ac:dyDescent="0.25">
      <c r="A3" s="92" t="s">
        <v>36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20.45" customHeight="1" x14ac:dyDescent="0.25">
      <c r="A4" s="93" t="s">
        <v>5</v>
      </c>
      <c r="B4" s="93" t="s">
        <v>7</v>
      </c>
      <c r="C4" s="93" t="s">
        <v>8</v>
      </c>
      <c r="D4" s="94" t="s">
        <v>10</v>
      </c>
      <c r="E4" s="94" t="s">
        <v>18</v>
      </c>
      <c r="F4" s="94" t="s">
        <v>31</v>
      </c>
      <c r="G4" s="94" t="s">
        <v>22</v>
      </c>
      <c r="H4" s="96" t="s">
        <v>11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</row>
    <row r="5" spans="1:19" ht="121.15" customHeight="1" x14ac:dyDescent="0.25">
      <c r="A5" s="93"/>
      <c r="B5" s="93"/>
      <c r="C5" s="93"/>
      <c r="D5" s="94"/>
      <c r="E5" s="94"/>
      <c r="F5" s="94"/>
      <c r="G5" s="95"/>
      <c r="H5" s="2" t="s">
        <v>12</v>
      </c>
      <c r="I5" s="2" t="s">
        <v>13</v>
      </c>
      <c r="J5" s="2" t="s">
        <v>19</v>
      </c>
      <c r="K5" s="2" t="s">
        <v>14</v>
      </c>
      <c r="L5" s="2" t="s">
        <v>15</v>
      </c>
      <c r="M5" s="2" t="s">
        <v>16</v>
      </c>
      <c r="N5" s="2" t="s">
        <v>17</v>
      </c>
      <c r="O5" s="3" t="s">
        <v>27</v>
      </c>
      <c r="P5" s="2" t="s">
        <v>35</v>
      </c>
      <c r="Q5" s="2" t="s">
        <v>28</v>
      </c>
      <c r="R5" s="2" t="s">
        <v>32</v>
      </c>
      <c r="S5" s="4" t="s">
        <v>33</v>
      </c>
    </row>
    <row r="6" spans="1:19" ht="33" customHeight="1" x14ac:dyDescent="0.25">
      <c r="A6" s="30"/>
      <c r="B6" s="30" t="s">
        <v>21</v>
      </c>
      <c r="C6" s="30"/>
      <c r="D6" s="5">
        <f>D11+D7+D12+D13+D14+D15+D16+D17+D18+D19</f>
        <v>338</v>
      </c>
      <c r="E6" s="5">
        <f>E11+E7+E12+E13+E14+E15+E16+E17+E18+E19</f>
        <v>249</v>
      </c>
      <c r="F6" s="5">
        <f>F11+F7+F12+F13+F14+F15+F16+F17+F18+F19</f>
        <v>243</v>
      </c>
      <c r="G6" s="6">
        <f>G11+G7+G12+G13+G14+G15+G16+G17+G18+G19</f>
        <v>95</v>
      </c>
      <c r="H6" s="7">
        <f t="shared" ref="H6:S6" si="0">SUM(H7:H19)</f>
        <v>66</v>
      </c>
      <c r="I6" s="7">
        <f t="shared" si="0"/>
        <v>76</v>
      </c>
      <c r="J6" s="7">
        <f t="shared" si="0"/>
        <v>9</v>
      </c>
      <c r="K6" s="7">
        <f t="shared" si="0"/>
        <v>37</v>
      </c>
      <c r="L6" s="7">
        <f t="shared" si="0"/>
        <v>19</v>
      </c>
      <c r="M6" s="7">
        <f t="shared" si="0"/>
        <v>3</v>
      </c>
      <c r="N6" s="7">
        <f t="shared" si="0"/>
        <v>7</v>
      </c>
      <c r="O6" s="7">
        <f t="shared" si="0"/>
        <v>8</v>
      </c>
      <c r="P6" s="7">
        <f t="shared" si="0"/>
        <v>3</v>
      </c>
      <c r="Q6" s="7">
        <f t="shared" si="0"/>
        <v>10</v>
      </c>
      <c r="R6" s="7">
        <f t="shared" si="0"/>
        <v>4</v>
      </c>
      <c r="S6" s="7">
        <f t="shared" si="0"/>
        <v>1</v>
      </c>
    </row>
    <row r="7" spans="1:19" ht="25.9" hidden="1" customHeight="1" x14ac:dyDescent="0.25">
      <c r="A7" s="8">
        <v>1</v>
      </c>
      <c r="B7" s="9" t="s">
        <v>1</v>
      </c>
      <c r="C7" s="10" t="s">
        <v>9</v>
      </c>
      <c r="D7" s="8"/>
      <c r="E7" s="8"/>
      <c r="F7" s="8"/>
      <c r="G7" s="11">
        <f t="shared" ref="G7:G19" si="1">D7-E7</f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9" hidden="1" customHeight="1" x14ac:dyDescent="0.25">
      <c r="A8" s="8">
        <v>2</v>
      </c>
      <c r="B8" s="9" t="s">
        <v>2</v>
      </c>
      <c r="C8" s="10" t="s">
        <v>9</v>
      </c>
      <c r="D8" s="8"/>
      <c r="E8" s="8"/>
      <c r="F8" s="8"/>
      <c r="G8" s="11">
        <f>D8-E8</f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5.9" hidden="1" customHeight="1" x14ac:dyDescent="0.25">
      <c r="A9" s="8">
        <v>3</v>
      </c>
      <c r="B9" s="9" t="s">
        <v>4</v>
      </c>
      <c r="C9" s="10" t="s">
        <v>9</v>
      </c>
      <c r="D9" s="8"/>
      <c r="E9" s="8"/>
      <c r="F9" s="8"/>
      <c r="G9" s="11">
        <f>D9-E9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5.9" hidden="1" customHeight="1" x14ac:dyDescent="0.25">
      <c r="A10" s="8">
        <v>4</v>
      </c>
      <c r="B10" s="9" t="s">
        <v>3</v>
      </c>
      <c r="C10" s="12" t="s">
        <v>6</v>
      </c>
      <c r="D10" s="8"/>
      <c r="E10" s="8"/>
      <c r="F10" s="8"/>
      <c r="G10" s="11">
        <f>D10-E10</f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s="14" customFormat="1" ht="70.5" customHeight="1" x14ac:dyDescent="0.25">
      <c r="A11" s="8">
        <v>1</v>
      </c>
      <c r="B11" s="25" t="s">
        <v>37</v>
      </c>
      <c r="C11" s="24" t="s">
        <v>0</v>
      </c>
      <c r="D11" s="13">
        <v>35</v>
      </c>
      <c r="E11" s="13">
        <v>35</v>
      </c>
      <c r="F11" s="13">
        <v>29</v>
      </c>
      <c r="G11" s="11">
        <v>6</v>
      </c>
      <c r="H11" s="8">
        <v>8</v>
      </c>
      <c r="I11" s="8">
        <v>8</v>
      </c>
      <c r="J11" s="8"/>
      <c r="K11" s="8">
        <v>9</v>
      </c>
      <c r="L11" s="8">
        <v>2</v>
      </c>
      <c r="M11" s="8"/>
      <c r="N11" s="8">
        <v>1</v>
      </c>
      <c r="O11" s="8"/>
      <c r="P11" s="8">
        <v>1</v>
      </c>
      <c r="Q11" s="8"/>
      <c r="R11" s="8"/>
      <c r="S11" s="8"/>
    </row>
    <row r="12" spans="1:19" s="14" customFormat="1" ht="36.6" customHeight="1" x14ac:dyDescent="0.25">
      <c r="A12" s="8">
        <v>2</v>
      </c>
      <c r="B12" s="25" t="s">
        <v>38</v>
      </c>
      <c r="C12" s="24" t="s">
        <v>41</v>
      </c>
      <c r="D12" s="8">
        <v>68</v>
      </c>
      <c r="E12" s="15">
        <v>48</v>
      </c>
      <c r="F12" s="8">
        <v>48</v>
      </c>
      <c r="G12" s="11">
        <f t="shared" si="1"/>
        <v>20</v>
      </c>
      <c r="H12" s="8"/>
      <c r="I12" s="15">
        <v>20</v>
      </c>
      <c r="J12" s="15">
        <v>3</v>
      </c>
      <c r="K12" s="15">
        <v>9</v>
      </c>
      <c r="L12" s="15">
        <v>6</v>
      </c>
      <c r="M12" s="15"/>
      <c r="N12" s="15">
        <v>1</v>
      </c>
      <c r="O12" s="15">
        <v>2</v>
      </c>
      <c r="P12" s="15">
        <v>1</v>
      </c>
      <c r="Q12" s="15">
        <v>2</v>
      </c>
      <c r="R12" s="15">
        <v>3</v>
      </c>
      <c r="S12" s="15">
        <v>1</v>
      </c>
    </row>
    <row r="13" spans="1:19" ht="36.6" customHeight="1" x14ac:dyDescent="0.25">
      <c r="A13" s="8">
        <v>3</v>
      </c>
      <c r="B13" s="25" t="s">
        <v>39</v>
      </c>
      <c r="C13" s="24" t="s">
        <v>47</v>
      </c>
      <c r="D13" s="8">
        <v>39</v>
      </c>
      <c r="E13" s="8">
        <v>24</v>
      </c>
      <c r="F13" s="8">
        <v>24</v>
      </c>
      <c r="G13" s="11">
        <f t="shared" si="1"/>
        <v>15</v>
      </c>
      <c r="H13" s="8">
        <v>7</v>
      </c>
      <c r="I13" s="8">
        <v>10</v>
      </c>
      <c r="J13" s="8"/>
      <c r="K13" s="8">
        <v>2</v>
      </c>
      <c r="L13" s="8">
        <v>1</v>
      </c>
      <c r="M13" s="8"/>
      <c r="N13" s="8">
        <v>2</v>
      </c>
      <c r="O13" s="8"/>
      <c r="P13" s="8"/>
      <c r="Q13" s="8">
        <v>2</v>
      </c>
      <c r="R13" s="8"/>
      <c r="S13" s="8"/>
    </row>
    <row r="14" spans="1:19" ht="36.6" customHeight="1" x14ac:dyDescent="0.25">
      <c r="A14" s="8">
        <v>4</v>
      </c>
      <c r="B14" s="27" t="s">
        <v>42</v>
      </c>
      <c r="C14" s="28" t="s">
        <v>48</v>
      </c>
      <c r="D14" s="8">
        <v>44</v>
      </c>
      <c r="E14" s="8">
        <v>27</v>
      </c>
      <c r="F14" s="8">
        <v>27</v>
      </c>
      <c r="G14" s="11">
        <f t="shared" si="1"/>
        <v>17</v>
      </c>
      <c r="H14" s="8">
        <v>12</v>
      </c>
      <c r="I14" s="8">
        <v>6</v>
      </c>
      <c r="J14" s="8"/>
      <c r="K14" s="8">
        <v>5</v>
      </c>
      <c r="L14" s="8">
        <v>2</v>
      </c>
      <c r="M14" s="8">
        <v>1</v>
      </c>
      <c r="N14" s="8">
        <v>1</v>
      </c>
      <c r="O14" s="8"/>
      <c r="P14" s="8"/>
      <c r="Q14" s="8"/>
      <c r="R14" s="8"/>
      <c r="S14" s="8"/>
    </row>
    <row r="15" spans="1:19" ht="36.6" customHeight="1" x14ac:dyDescent="0.25">
      <c r="A15" s="8">
        <v>5</v>
      </c>
      <c r="B15" s="25" t="s">
        <v>43</v>
      </c>
      <c r="C15" s="28" t="s">
        <v>49</v>
      </c>
      <c r="D15" s="8">
        <v>12</v>
      </c>
      <c r="E15" s="8">
        <v>12</v>
      </c>
      <c r="F15" s="8">
        <v>12</v>
      </c>
      <c r="G15" s="11">
        <f t="shared" si="1"/>
        <v>0</v>
      </c>
      <c r="H15" s="8">
        <v>9</v>
      </c>
      <c r="I15" s="8">
        <v>1</v>
      </c>
      <c r="J15" s="8">
        <v>1</v>
      </c>
      <c r="K15" s="8">
        <v>1</v>
      </c>
      <c r="L15" s="8"/>
      <c r="M15" s="8"/>
      <c r="N15" s="8"/>
      <c r="O15" s="8"/>
      <c r="P15" s="8"/>
      <c r="Q15" s="8"/>
      <c r="R15" s="8"/>
      <c r="S15" s="8"/>
    </row>
    <row r="16" spans="1:19" ht="36.6" customHeight="1" x14ac:dyDescent="0.25">
      <c r="A16" s="8">
        <v>6</v>
      </c>
      <c r="B16" s="25" t="s">
        <v>44</v>
      </c>
      <c r="C16" s="28" t="s">
        <v>50</v>
      </c>
      <c r="D16" s="8">
        <v>50</v>
      </c>
      <c r="E16" s="8">
        <v>38</v>
      </c>
      <c r="F16" s="8">
        <v>38</v>
      </c>
      <c r="G16" s="11">
        <f>D16-E16</f>
        <v>12</v>
      </c>
      <c r="H16" s="8">
        <v>6</v>
      </c>
      <c r="I16" s="8">
        <v>13</v>
      </c>
      <c r="J16" s="8">
        <v>2</v>
      </c>
      <c r="K16" s="8">
        <v>5</v>
      </c>
      <c r="L16" s="8">
        <v>3</v>
      </c>
      <c r="M16" s="8">
        <v>1</v>
      </c>
      <c r="N16" s="8">
        <v>1</v>
      </c>
      <c r="O16" s="8">
        <v>3</v>
      </c>
      <c r="P16" s="8">
        <v>1</v>
      </c>
      <c r="Q16" s="8">
        <v>2</v>
      </c>
      <c r="R16" s="8">
        <v>1</v>
      </c>
      <c r="S16" s="8"/>
    </row>
    <row r="17" spans="1:19" ht="36.6" customHeight="1" x14ac:dyDescent="0.25">
      <c r="A17" s="8">
        <v>7</v>
      </c>
      <c r="B17" s="25" t="s">
        <v>45</v>
      </c>
      <c r="C17" s="28" t="s">
        <v>51</v>
      </c>
      <c r="D17" s="8">
        <v>10</v>
      </c>
      <c r="E17" s="8">
        <v>8</v>
      </c>
      <c r="F17" s="8">
        <v>8</v>
      </c>
      <c r="G17" s="11">
        <f t="shared" si="1"/>
        <v>2</v>
      </c>
      <c r="H17" s="8">
        <v>3</v>
      </c>
      <c r="I17" s="8">
        <v>1</v>
      </c>
      <c r="J17" s="8">
        <v>1</v>
      </c>
      <c r="K17" s="8">
        <v>2</v>
      </c>
      <c r="L17" s="8">
        <v>1</v>
      </c>
      <c r="M17" s="8"/>
      <c r="N17" s="8"/>
      <c r="O17" s="8"/>
      <c r="P17" s="8"/>
      <c r="Q17" s="8"/>
      <c r="R17" s="8"/>
      <c r="S17" s="8"/>
    </row>
    <row r="18" spans="1:19" ht="36.6" customHeight="1" x14ac:dyDescent="0.25">
      <c r="A18" s="8">
        <v>8</v>
      </c>
      <c r="B18" s="25" t="s">
        <v>46</v>
      </c>
      <c r="C18" s="28" t="s">
        <v>52</v>
      </c>
      <c r="D18" s="8">
        <v>48</v>
      </c>
      <c r="E18" s="8">
        <v>37</v>
      </c>
      <c r="F18" s="8">
        <v>37</v>
      </c>
      <c r="G18" s="11">
        <f t="shared" si="1"/>
        <v>11</v>
      </c>
      <c r="H18" s="8">
        <v>10</v>
      </c>
      <c r="I18" s="8">
        <v>12</v>
      </c>
      <c r="J18" s="8">
        <v>2</v>
      </c>
      <c r="K18" s="8">
        <v>4</v>
      </c>
      <c r="L18" s="8">
        <v>3</v>
      </c>
      <c r="M18" s="8">
        <v>1</v>
      </c>
      <c r="N18" s="8">
        <v>1</v>
      </c>
      <c r="O18" s="8">
        <v>2</v>
      </c>
      <c r="P18" s="8"/>
      <c r="Q18" s="8">
        <v>2</v>
      </c>
      <c r="R18" s="8"/>
      <c r="S18" s="8"/>
    </row>
    <row r="19" spans="1:19" ht="36.6" customHeight="1" x14ac:dyDescent="0.25">
      <c r="A19" s="8">
        <v>9</v>
      </c>
      <c r="B19" s="25" t="s">
        <v>40</v>
      </c>
      <c r="C19" s="28" t="s">
        <v>53</v>
      </c>
      <c r="D19" s="8">
        <v>32</v>
      </c>
      <c r="E19" s="8">
        <v>20</v>
      </c>
      <c r="F19" s="8">
        <v>20</v>
      </c>
      <c r="G19" s="11">
        <f t="shared" si="1"/>
        <v>12</v>
      </c>
      <c r="H19" s="8">
        <v>11</v>
      </c>
      <c r="I19" s="8">
        <v>5</v>
      </c>
      <c r="J19" s="8"/>
      <c r="K19" s="8"/>
      <c r="L19" s="8">
        <v>1</v>
      </c>
      <c r="M19" s="8"/>
      <c r="N19" s="8"/>
      <c r="O19" s="8">
        <v>1</v>
      </c>
      <c r="P19" s="8"/>
      <c r="Q19" s="8">
        <v>2</v>
      </c>
      <c r="R19" s="8"/>
      <c r="S19" s="8"/>
    </row>
    <row r="20" spans="1:19" ht="15.75" x14ac:dyDescent="0.25">
      <c r="F20" s="16"/>
      <c r="G20" s="17"/>
      <c r="H20" s="16"/>
    </row>
    <row r="21" spans="1:19" x14ac:dyDescent="0.25">
      <c r="F21" s="16"/>
      <c r="G21" s="16"/>
      <c r="H21" s="16"/>
    </row>
  </sheetData>
  <mergeCells count="10">
    <mergeCell ref="M1:S1"/>
    <mergeCell ref="A3:S3"/>
    <mergeCell ref="A4:A5"/>
    <mergeCell ref="B4:B5"/>
    <mergeCell ref="C4:C5"/>
    <mergeCell ref="D4:D5"/>
    <mergeCell ref="E4:E5"/>
    <mergeCell ref="F4:F5"/>
    <mergeCell ref="G4:G5"/>
    <mergeCell ref="H4:S4"/>
  </mergeCells>
  <printOptions horizontalCentered="1"/>
  <pageMargins left="0.23622047244094491" right="0.19685039370078741" top="0.55118110236220474" bottom="0.39370078740157483" header="0.31496062992125984" footer="0.31496062992125984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ДХШ корхоналари</vt:lpstr>
      <vt:lpstr>ускуна</vt:lpstr>
      <vt:lpstr>техника</vt:lpstr>
      <vt:lpstr>'ДХШ корхоналари'!Область_печати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2021-08-20T15:26:33Z</cp:lastPrinted>
  <dcterms:created xsi:type="dcterms:W3CDTF">2017-09-26T05:21:53Z</dcterms:created>
  <dcterms:modified xsi:type="dcterms:W3CDTF">2022-04-12T11:47:21Z</dcterms:modified>
</cp:coreProperties>
</file>