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54" yWindow="54" windowWidth="17497" windowHeight="14020"/>
  </bookViews>
  <sheets>
    <sheet name="Асосий кўрсаткичлар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F21"/>
  <c r="E21"/>
  <c r="G21" s="1"/>
  <c r="D21"/>
  <c r="C21"/>
  <c r="G20"/>
  <c r="G19"/>
  <c r="G18"/>
  <c r="G17"/>
  <c r="G16"/>
  <c r="G15"/>
  <c r="G14"/>
  <c r="G13"/>
  <c r="G12"/>
  <c r="G11"/>
  <c r="G10"/>
  <c r="G9"/>
  <c r="G8"/>
  <c r="G7"/>
</calcChain>
</file>

<file path=xl/sharedStrings.xml><?xml version="1.0" encoding="utf-8"?>
<sst xmlns="http://schemas.openxmlformats.org/spreadsheetml/2006/main" count="52" uniqueCount="52">
  <si>
    <t>Наименование территорий</t>
  </si>
  <si>
    <t>Territories</t>
  </si>
  <si>
    <t>Number of sanitary cleaning enterprises</t>
  </si>
  <si>
    <t>Количество мусороперерабатывающих предприятий</t>
  </si>
  <si>
    <t>№ п.п.</t>
  </si>
  <si>
    <t>Количество предприятий по санитарной очистке</t>
  </si>
  <si>
    <t>Охват населения услугами по санитарной очистке: Количество махаллей по статистике</t>
  </si>
  <si>
    <t>Охват населения услугами по санитарной очистке: Количество охваченных махаллей</t>
  </si>
  <si>
    <t>Охват населения услугами по санитарной очистке: Охват в процентах (%)</t>
  </si>
  <si>
    <r>
      <t xml:space="preserve">Количество образовавшихся отходов </t>
    </r>
    <r>
      <rPr>
        <b/>
        <i/>
        <sz val="12"/>
        <color rgb="FF000000"/>
        <rFont val="Times New Roman"/>
        <family val="1"/>
        <charset val="204"/>
      </rPr>
      <t>(тыс. тн)</t>
    </r>
  </si>
  <si>
    <t>Степень обработки бытовых отходов: В процентах (%)</t>
  </si>
  <si>
    <r>
      <t xml:space="preserve">Степень обработки бытовых отходов: Объем </t>
    </r>
    <r>
      <rPr>
        <b/>
        <i/>
        <sz val="12"/>
        <color rgb="FF000000"/>
        <rFont val="Times New Roman"/>
        <family val="1"/>
        <charset val="204"/>
      </rPr>
      <t>(тыс. тн)</t>
    </r>
  </si>
  <si>
    <t>Coverage of the population for sanitary cleaning: Number of mahallas according to statistics</t>
  </si>
  <si>
    <t>Coverage of the population for sanitary cleaning: Сoverage of mahallas</t>
  </si>
  <si>
    <t>Coverage of the population for sanitary cleaning: Percentage coverage %</t>
  </si>
  <si>
    <t>Number of waste recycling facilities</t>
  </si>
  <si>
    <t xml:space="preserve">Item No.
</t>
  </si>
  <si>
    <t>Amount of waste generated (thousand tons)</t>
  </si>
  <si>
    <t>Degree of household waste treatment: Volume (thousand tons)</t>
  </si>
  <si>
    <t>.</t>
  </si>
  <si>
    <t>T.r. №</t>
  </si>
  <si>
    <t>Hududlar nomi</t>
  </si>
  <si>
    <t>Sanitar tozalash korxonalari soni</t>
  </si>
  <si>
    <t>Sanitar tozalash korxonalari tasarrufidagi maxsus texnika soni</t>
  </si>
  <si>
    <t>Sanitar tozalash xizmati bilan qamrab olish darajasi: statistika bo‘yicha jami mahalla soni</t>
  </si>
  <si>
    <t>Sanitar tozalash xizmati bilan qamrab olish darajasi: Qamrab olingan mahalla soni</t>
  </si>
  <si>
    <t>Sanitar tozalash xizmati bilan qamrab olish darajasi: Qamrov darajasi (%da)</t>
  </si>
  <si>
    <t>Chiqindilarni qayta ishlovchi korxonalar soni</t>
  </si>
  <si>
    <r>
      <t xml:space="preserve">Hosil bo‘lgan chiqindi miqdori </t>
    </r>
    <r>
      <rPr>
        <b/>
        <i/>
        <sz val="12"/>
        <color rgb="FF000000"/>
        <rFont val="Times New Roman"/>
        <family val="1"/>
        <charset val="204"/>
      </rPr>
      <t>(ming tonna)</t>
    </r>
  </si>
  <si>
    <r>
      <t xml:space="preserve">Maishiy chiqindilarni qayta ishlash darajasi: Hajmi </t>
    </r>
    <r>
      <rPr>
        <b/>
        <i/>
        <sz val="12"/>
        <color rgb="FF000000"/>
        <rFont val="Times New Roman"/>
        <family val="1"/>
        <charset val="204"/>
      </rPr>
      <t>(ming tn)</t>
    </r>
  </si>
  <si>
    <t>Maishiy chiqindilarni qayta ishlash darajasi: Qayta ishlash darajasi %da</t>
  </si>
  <si>
    <r>
      <t>Q</t>
    </r>
    <r>
      <rPr>
        <sz val="12"/>
        <color rgb="FF000000"/>
        <rFont val="Calibri"/>
        <family val="2"/>
        <charset val="204"/>
        <scheme val="minor"/>
      </rPr>
      <t>ora</t>
    </r>
    <r>
      <rPr>
        <sz val="12"/>
        <color rgb="FF000000"/>
        <rFont val="Arial"/>
        <family val="2"/>
        <charset val="204"/>
      </rPr>
      <t>q</t>
    </r>
    <r>
      <rPr>
        <sz val="12"/>
        <color rgb="FF000000"/>
        <rFont val="Calibri"/>
        <family val="2"/>
        <charset val="204"/>
        <scheme val="minor"/>
      </rPr>
      <t>alpo</t>
    </r>
    <r>
      <rPr>
        <sz val="12"/>
        <color rgb="FF000000"/>
        <rFont val="Arial"/>
        <family val="2"/>
        <charset val="204"/>
      </rPr>
      <t>g‘</t>
    </r>
    <r>
      <rPr>
        <sz val="12"/>
        <color rgb="FF000000"/>
        <rFont val="Calibri"/>
        <family val="2"/>
        <charset val="204"/>
        <scheme val="minor"/>
      </rPr>
      <t>iston</t>
    </r>
    <r>
      <rPr>
        <sz val="12"/>
        <color rgb="FF000000"/>
        <rFont val="Times New Roman"/>
        <family val="1"/>
        <charset val="204"/>
      </rPr>
      <t xml:space="preserve"> Respublikasi / Республика Каракалпакстан / Republic of Karakalpakstan</t>
    </r>
  </si>
  <si>
    <t>Andijon viloyati / Андижанская область / Andijan region</t>
  </si>
  <si>
    <t>Buxoro viloyati / Бухарская область / Bukhara region</t>
  </si>
  <si>
    <t>Jizzax viloyati / Джиззакская область / Jizzakh region</t>
  </si>
  <si>
    <t>Qashqadaryo viloyati / Кашкадарьинская область / Kashkadarya region</t>
  </si>
  <si>
    <t>Navoiy viloyati / Навоийская область / Navoi region</t>
  </si>
  <si>
    <t>Namangan viloyati / Наманганская область / Namangan region</t>
  </si>
  <si>
    <t>Samarqand viloyati / Самаркандская область / Samarkand region</t>
  </si>
  <si>
    <t>Surxondaryo viloyati / Сурхандарьинская область / Surkhandarya region</t>
  </si>
  <si>
    <t>Sirdaryo viloyati / Сырдарьинская область / Syrdarya region</t>
  </si>
  <si>
    <t>Toshkent viloyati / Ташкентская область / Tashkent region</t>
  </si>
  <si>
    <t>Farg‘ona viloyati / Ферганская область / Fergana region</t>
  </si>
  <si>
    <t>Xorazm viloyati / Хорезмская область / Khorezm region</t>
  </si>
  <si>
    <t>Toshkent shahri / город Ташкент / Tashkent city</t>
  </si>
  <si>
    <t>Jami: / Всего: / Total:</t>
  </si>
  <si>
    <t>Количество спецтехники на предприятиях по санитарной очистке</t>
  </si>
  <si>
    <t xml:space="preserve">The number of special equipment at sanitary cleaning enterprises
</t>
  </si>
  <si>
    <t>Degree of processing by%</t>
  </si>
  <si>
    <t>Maishiy chiqindilar bilan bog‘liq ishlarni amalga oshirish sohasida asosiy ko‘rsatkichlar (2021 yil 9 oy davomida)</t>
  </si>
  <si>
    <t>Основные показатели в сфере выполнения работ связанных с бытовыми отходами (за 9 мес. 2021 г.)</t>
  </si>
  <si>
    <t>Main indicators in the field of performance of work related to household waste (for 9 months 2021)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</si>
</sst>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9" fontId="5" fillId="0" borderId="2" xfId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9" fontId="2" fillId="0" borderId="7" xfId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C7CE"/>
      <color rgb="FF9C0006"/>
      <color rgb="FF80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zoomScale="70" zoomScaleNormal="70" workbookViewId="0">
      <selection activeCell="C7" sqref="C7:K20"/>
    </sheetView>
  </sheetViews>
  <sheetFormatPr defaultColWidth="9" defaultRowHeight="15.65"/>
  <cols>
    <col min="1" max="1" width="5.625" style="1" bestFit="1" customWidth="1"/>
    <col min="2" max="2" width="28.5" style="1" customWidth="1"/>
    <col min="3" max="3" width="16.375" style="1" customWidth="1"/>
    <col min="4" max="4" width="19.375" style="1" customWidth="1"/>
    <col min="5" max="5" width="22.875" style="1" customWidth="1"/>
    <col min="6" max="6" width="23.5" style="1" customWidth="1"/>
    <col min="7" max="7" width="23" style="1" customWidth="1"/>
    <col min="8" max="8" width="18.375" style="1" customWidth="1"/>
    <col min="9" max="9" width="18" style="1" customWidth="1"/>
    <col min="10" max="10" width="19" style="1" customWidth="1"/>
    <col min="11" max="11" width="21.125" style="1" customWidth="1"/>
    <col min="12" max="12" width="9" style="6"/>
    <col min="13" max="16384" width="9" style="1"/>
  </cols>
  <sheetData>
    <row r="1" spans="1:12" s="2" customFormat="1" ht="27.7" customHeight="1">
      <c r="A1" s="28" t="s">
        <v>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7"/>
    </row>
    <row r="2" spans="1:12" s="2" customFormat="1" ht="27.7" customHeight="1">
      <c r="A2" s="29" t="s">
        <v>50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7"/>
    </row>
    <row r="3" spans="1:12" s="2" customFormat="1" ht="27.7" customHeight="1" thickBot="1">
      <c r="A3" s="30" t="s">
        <v>51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7"/>
    </row>
    <row r="4" spans="1:12" ht="79.5" thickBot="1">
      <c r="A4" s="8" t="s">
        <v>20</v>
      </c>
      <c r="B4" s="9" t="s">
        <v>21</v>
      </c>
      <c r="C4" s="9" t="s">
        <v>22</v>
      </c>
      <c r="D4" s="9" t="s">
        <v>23</v>
      </c>
      <c r="E4" s="9" t="s">
        <v>24</v>
      </c>
      <c r="F4" s="9" t="s">
        <v>25</v>
      </c>
      <c r="G4" s="9" t="s">
        <v>26</v>
      </c>
      <c r="H4" s="9" t="s">
        <v>27</v>
      </c>
      <c r="I4" s="9" t="s">
        <v>28</v>
      </c>
      <c r="J4" s="9" t="s">
        <v>29</v>
      </c>
      <c r="K4" s="9" t="s">
        <v>30</v>
      </c>
    </row>
    <row r="5" spans="1:12" ht="110.05" thickBot="1">
      <c r="A5" s="24" t="s">
        <v>4</v>
      </c>
      <c r="B5" s="25" t="s">
        <v>0</v>
      </c>
      <c r="C5" s="25" t="s">
        <v>5</v>
      </c>
      <c r="D5" s="25" t="s">
        <v>46</v>
      </c>
      <c r="E5" s="25" t="s">
        <v>6</v>
      </c>
      <c r="F5" s="25" t="s">
        <v>7</v>
      </c>
      <c r="G5" s="25" t="s">
        <v>8</v>
      </c>
      <c r="H5" s="25" t="s">
        <v>3</v>
      </c>
      <c r="I5" s="26" t="s">
        <v>9</v>
      </c>
      <c r="J5" s="26" t="s">
        <v>11</v>
      </c>
      <c r="K5" s="27" t="s">
        <v>10</v>
      </c>
    </row>
    <row r="6" spans="1:12" s="2" customFormat="1" ht="90.7" customHeight="1" thickBot="1">
      <c r="A6" s="20" t="s">
        <v>16</v>
      </c>
      <c r="B6" s="21" t="s">
        <v>1</v>
      </c>
      <c r="C6" s="21" t="s">
        <v>2</v>
      </c>
      <c r="D6" s="21" t="s">
        <v>47</v>
      </c>
      <c r="E6" s="21" t="s">
        <v>12</v>
      </c>
      <c r="F6" s="21" t="s">
        <v>13</v>
      </c>
      <c r="G6" s="21" t="s">
        <v>14</v>
      </c>
      <c r="H6" s="21" t="s">
        <v>15</v>
      </c>
      <c r="I6" s="22" t="s">
        <v>17</v>
      </c>
      <c r="J6" s="22" t="s">
        <v>18</v>
      </c>
      <c r="K6" s="23" t="s">
        <v>48</v>
      </c>
      <c r="L6" s="7"/>
    </row>
    <row r="7" spans="1:12" ht="63.2">
      <c r="A7" s="17">
        <v>1</v>
      </c>
      <c r="B7" s="34" t="s">
        <v>31</v>
      </c>
      <c r="C7" s="4">
        <v>7</v>
      </c>
      <c r="D7" s="4">
        <v>203</v>
      </c>
      <c r="E7" s="4">
        <v>416</v>
      </c>
      <c r="F7" s="4">
        <v>389</v>
      </c>
      <c r="G7" s="3">
        <f>+F7/E7</f>
        <v>0.93509615384615385</v>
      </c>
      <c r="H7" s="31">
        <v>24</v>
      </c>
      <c r="I7" s="5">
        <v>194.91374249999998</v>
      </c>
      <c r="J7" s="5">
        <v>18.130849999999999</v>
      </c>
      <c r="K7" s="5">
        <v>9.3019864928200224</v>
      </c>
    </row>
    <row r="8" spans="1:12" ht="46.9">
      <c r="A8" s="18">
        <v>2</v>
      </c>
      <c r="B8" s="33" t="s">
        <v>32</v>
      </c>
      <c r="C8" s="4">
        <v>5</v>
      </c>
      <c r="D8" s="4">
        <v>288</v>
      </c>
      <c r="E8" s="4">
        <v>882</v>
      </c>
      <c r="F8" s="4">
        <v>865</v>
      </c>
      <c r="G8" s="3">
        <f t="shared" ref="G8:G20" si="0">+F8/E8</f>
        <v>0.98072562358276649</v>
      </c>
      <c r="H8" s="31">
        <v>13</v>
      </c>
      <c r="I8" s="5">
        <v>540.20627999999999</v>
      </c>
      <c r="J8" s="5">
        <v>218</v>
      </c>
      <c r="K8" s="5">
        <v>40.354954777645311</v>
      </c>
    </row>
    <row r="9" spans="1:12" ht="31.25">
      <c r="A9" s="18">
        <v>3</v>
      </c>
      <c r="B9" s="33" t="s">
        <v>33</v>
      </c>
      <c r="C9" s="4">
        <v>1</v>
      </c>
      <c r="D9" s="4">
        <v>285</v>
      </c>
      <c r="E9" s="4">
        <v>544</v>
      </c>
      <c r="F9" s="4">
        <v>531</v>
      </c>
      <c r="G9" s="3">
        <f t="shared" si="0"/>
        <v>0.97610294117647056</v>
      </c>
      <c r="H9" s="31">
        <v>27</v>
      </c>
      <c r="I9" s="5">
        <v>217.63287</v>
      </c>
      <c r="J9" s="5">
        <v>91.35614249999999</v>
      </c>
      <c r="K9" s="5">
        <v>41.977180423159417</v>
      </c>
    </row>
    <row r="10" spans="1:12" ht="31.25">
      <c r="A10" s="18">
        <v>4</v>
      </c>
      <c r="B10" s="33" t="s">
        <v>34</v>
      </c>
      <c r="C10" s="4">
        <v>1</v>
      </c>
      <c r="D10" s="4">
        <v>162</v>
      </c>
      <c r="E10" s="4">
        <v>295</v>
      </c>
      <c r="F10" s="4">
        <v>279</v>
      </c>
      <c r="G10" s="3">
        <f t="shared" si="0"/>
        <v>0.94576271186440675</v>
      </c>
      <c r="H10" s="31">
        <v>16</v>
      </c>
      <c r="I10" s="5">
        <v>195.70723199999998</v>
      </c>
      <c r="J10" s="5">
        <v>38.064910000000005</v>
      </c>
      <c r="K10" s="5">
        <v>19.449925079927556</v>
      </c>
    </row>
    <row r="11" spans="1:12" ht="46.9">
      <c r="A11" s="18">
        <v>5</v>
      </c>
      <c r="B11" s="33" t="s">
        <v>35</v>
      </c>
      <c r="C11" s="4">
        <v>2</v>
      </c>
      <c r="D11" s="4">
        <v>276</v>
      </c>
      <c r="E11" s="4">
        <v>792</v>
      </c>
      <c r="F11" s="4">
        <v>685</v>
      </c>
      <c r="G11" s="3">
        <f t="shared" si="0"/>
        <v>0.86489898989898994</v>
      </c>
      <c r="H11" s="31">
        <v>12</v>
      </c>
      <c r="I11" s="5">
        <v>377.49741749999998</v>
      </c>
      <c r="J11" s="5">
        <v>38.772100000000002</v>
      </c>
      <c r="K11" s="5">
        <v>10.270825230214985</v>
      </c>
    </row>
    <row r="12" spans="1:12" ht="46.9">
      <c r="A12" s="18">
        <v>6</v>
      </c>
      <c r="B12" s="33" t="s">
        <v>36</v>
      </c>
      <c r="C12" s="4">
        <v>2</v>
      </c>
      <c r="D12" s="4">
        <v>151</v>
      </c>
      <c r="E12" s="4">
        <v>307</v>
      </c>
      <c r="F12" s="4">
        <v>307</v>
      </c>
      <c r="G12" s="3">
        <f t="shared" si="0"/>
        <v>1</v>
      </c>
      <c r="H12" s="31">
        <v>11</v>
      </c>
      <c r="I12" s="5">
        <v>184.05639719999996</v>
      </c>
      <c r="J12" s="5">
        <v>63.094999999999999</v>
      </c>
      <c r="K12" s="5">
        <v>34.280253748224517</v>
      </c>
    </row>
    <row r="13" spans="1:12" ht="46.9">
      <c r="A13" s="18">
        <v>7</v>
      </c>
      <c r="B13" s="33" t="s">
        <v>37</v>
      </c>
      <c r="C13" s="4">
        <v>1</v>
      </c>
      <c r="D13" s="4">
        <v>202</v>
      </c>
      <c r="E13" s="4">
        <v>777</v>
      </c>
      <c r="F13" s="4">
        <v>723</v>
      </c>
      <c r="G13" s="3">
        <f t="shared" si="0"/>
        <v>0.93050193050193053</v>
      </c>
      <c r="H13" s="31">
        <v>24</v>
      </c>
      <c r="I13" s="5">
        <v>432.51602400000002</v>
      </c>
      <c r="J13" s="5">
        <v>146.60900000000001</v>
      </c>
      <c r="K13" s="5">
        <v>33.896778816222536</v>
      </c>
    </row>
    <row r="14" spans="1:12" ht="46.9">
      <c r="A14" s="18">
        <v>8</v>
      </c>
      <c r="B14" s="33" t="s">
        <v>38</v>
      </c>
      <c r="C14" s="4">
        <v>2</v>
      </c>
      <c r="D14" s="4">
        <v>361</v>
      </c>
      <c r="E14" s="4">
        <v>1102</v>
      </c>
      <c r="F14" s="4">
        <v>985</v>
      </c>
      <c r="G14" s="3">
        <f t="shared" si="0"/>
        <v>0.89382940108892917</v>
      </c>
      <c r="H14" s="31">
        <v>20</v>
      </c>
      <c r="I14" s="5">
        <v>535.66678619999993</v>
      </c>
      <c r="J14" s="5">
        <v>123.002</v>
      </c>
      <c r="K14" s="5">
        <v>22.962409312806486</v>
      </c>
    </row>
    <row r="15" spans="1:12" ht="46.9">
      <c r="A15" s="18">
        <v>9</v>
      </c>
      <c r="B15" s="33" t="s">
        <v>39</v>
      </c>
      <c r="C15" s="4">
        <v>2</v>
      </c>
      <c r="D15" s="4">
        <v>265</v>
      </c>
      <c r="E15" s="4">
        <v>721</v>
      </c>
      <c r="F15" s="4">
        <v>591</v>
      </c>
      <c r="G15" s="3">
        <f t="shared" si="0"/>
        <v>0.81969486823855753</v>
      </c>
      <c r="H15" s="31">
        <v>18</v>
      </c>
      <c r="I15" s="5">
        <v>313.69355999999999</v>
      </c>
      <c r="J15" s="5">
        <v>48.34</v>
      </c>
      <c r="K15" s="5">
        <v>15.40994338551292</v>
      </c>
    </row>
    <row r="16" spans="1:12" ht="46.9">
      <c r="A16" s="18">
        <v>10</v>
      </c>
      <c r="B16" s="33" t="s">
        <v>40</v>
      </c>
      <c r="C16" s="4">
        <v>0</v>
      </c>
      <c r="D16" s="4">
        <v>101</v>
      </c>
      <c r="E16" s="4">
        <v>227</v>
      </c>
      <c r="F16" s="4">
        <v>207</v>
      </c>
      <c r="G16" s="3">
        <f t="shared" si="0"/>
        <v>0.91189427312775329</v>
      </c>
      <c r="H16" s="31">
        <v>9</v>
      </c>
      <c r="I16" s="5">
        <v>79.047633000000005</v>
      </c>
      <c r="J16" s="5">
        <v>8.5307000000000013</v>
      </c>
      <c r="K16" s="5">
        <v>10.791847492764269</v>
      </c>
    </row>
    <row r="17" spans="1:11" ht="46.9">
      <c r="A17" s="18">
        <v>11</v>
      </c>
      <c r="B17" s="33" t="s">
        <v>41</v>
      </c>
      <c r="C17" s="4">
        <v>30</v>
      </c>
      <c r="D17" s="4">
        <v>362</v>
      </c>
      <c r="E17" s="4">
        <v>1048</v>
      </c>
      <c r="F17" s="4">
        <v>964</v>
      </c>
      <c r="G17" s="3">
        <f t="shared" si="0"/>
        <v>0.91984732824427484</v>
      </c>
      <c r="H17" s="4">
        <v>32</v>
      </c>
      <c r="I17" s="5">
        <v>427</v>
      </c>
      <c r="J17" s="5">
        <v>56.5</v>
      </c>
      <c r="K17" s="5">
        <v>13.3</v>
      </c>
    </row>
    <row r="18" spans="1:11" ht="46.9">
      <c r="A18" s="18">
        <v>12</v>
      </c>
      <c r="B18" s="33" t="s">
        <v>42</v>
      </c>
      <c r="C18" s="4">
        <v>22</v>
      </c>
      <c r="D18" s="4">
        <v>318</v>
      </c>
      <c r="E18" s="4">
        <v>1037</v>
      </c>
      <c r="F18" s="4">
        <v>1037</v>
      </c>
      <c r="G18" s="3">
        <f t="shared" si="0"/>
        <v>1</v>
      </c>
      <c r="H18" s="4">
        <v>13</v>
      </c>
      <c r="I18" s="5">
        <v>611</v>
      </c>
      <c r="J18" s="5">
        <v>28.5</v>
      </c>
      <c r="K18" s="5">
        <v>4.7</v>
      </c>
    </row>
    <row r="19" spans="1:11" ht="46.9">
      <c r="A19" s="18">
        <v>13</v>
      </c>
      <c r="B19" s="33" t="s">
        <v>43</v>
      </c>
      <c r="C19" s="4">
        <v>3</v>
      </c>
      <c r="D19" s="4">
        <v>210</v>
      </c>
      <c r="E19" s="4">
        <v>526</v>
      </c>
      <c r="F19" s="4">
        <v>518</v>
      </c>
      <c r="G19" s="3">
        <f t="shared" si="0"/>
        <v>0.98479087452471481</v>
      </c>
      <c r="H19" s="4">
        <v>13</v>
      </c>
      <c r="I19" s="5">
        <v>309</v>
      </c>
      <c r="J19" s="5">
        <v>36.5</v>
      </c>
      <c r="K19" s="5">
        <v>11.8</v>
      </c>
    </row>
    <row r="20" spans="1:11" ht="31.95" thickBot="1">
      <c r="A20" s="19">
        <v>14</v>
      </c>
      <c r="B20" s="35" t="s">
        <v>44</v>
      </c>
      <c r="C20" s="10">
        <v>40</v>
      </c>
      <c r="D20" s="10">
        <v>584</v>
      </c>
      <c r="E20" s="10">
        <v>531</v>
      </c>
      <c r="F20" s="10">
        <v>531</v>
      </c>
      <c r="G20" s="11">
        <f t="shared" si="0"/>
        <v>1</v>
      </c>
      <c r="H20" s="10">
        <v>59</v>
      </c>
      <c r="I20" s="12">
        <v>600</v>
      </c>
      <c r="J20" s="12">
        <v>146</v>
      </c>
      <c r="K20" s="12">
        <v>24.3</v>
      </c>
    </row>
    <row r="21" spans="1:11" ht="16.3" thickBot="1">
      <c r="A21" s="13" t="s">
        <v>19</v>
      </c>
      <c r="B21" s="25" t="s">
        <v>45</v>
      </c>
      <c r="C21" s="14">
        <f>SUM(C7:C20)</f>
        <v>118</v>
      </c>
      <c r="D21" s="14">
        <f>SUM(D7:D20)</f>
        <v>3768</v>
      </c>
      <c r="E21" s="14">
        <f>SUM(E7:E20)</f>
        <v>9205</v>
      </c>
      <c r="F21" s="15">
        <f>SUM(F7:F20)</f>
        <v>8612</v>
      </c>
      <c r="G21" s="16">
        <f>+F21/E21</f>
        <v>0.93557848995111348</v>
      </c>
      <c r="H21" s="15">
        <f>SUM(H7:H20)</f>
        <v>291</v>
      </c>
      <c r="I21" s="15">
        <f t="shared" ref="I21:J21" si="1">SUM(I7:I20)</f>
        <v>5017.9379423999999</v>
      </c>
      <c r="J21" s="15">
        <f t="shared" si="1"/>
        <v>1061.4007025000001</v>
      </c>
      <c r="K21" s="32">
        <v>21.1</v>
      </c>
    </row>
  </sheetData>
  <mergeCells count="3">
    <mergeCell ref="A1:K1"/>
    <mergeCell ref="A2:K2"/>
    <mergeCell ref="A3:K3"/>
  </mergeCells>
  <printOptions horizontalCentered="1"/>
  <pageMargins left="0.41" right="0.33" top="0.39370078740157483" bottom="0.39370078740157483" header="0.31496062992125984" footer="0.31496062992125984"/>
  <pageSetup paperSize="9" scale="6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Асосий кўрсаткичлар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2021-11-10T05:28:47Z</dcterms:modified>
</cp:coreProperties>
</file>