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1840" windowHeight="11085"/>
  </bookViews>
  <sheets>
    <sheet name="6247 ПФ 3-банд" sheetId="3" r:id="rId1"/>
  </sheets>
  <definedNames>
    <definedName name="_xlnm._FilterDatabase" localSheetId="0" hidden="1">'6247 ПФ 3-банд'!$A$4:$M$39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4" i="3" l="1"/>
  <c r="D54" i="3"/>
  <c r="I53" i="3"/>
  <c r="D53" i="3"/>
  <c r="I52" i="3"/>
  <c r="D52" i="3"/>
  <c r="I51" i="3"/>
  <c r="D51" i="3" s="1"/>
  <c r="I50" i="3"/>
  <c r="D50" i="3"/>
  <c r="I49" i="3"/>
  <c r="D49" i="3"/>
  <c r="I48" i="3"/>
  <c r="D48" i="3"/>
  <c r="I47" i="3"/>
  <c r="D47" i="3" s="1"/>
  <c r="I46" i="3"/>
  <c r="D46" i="3"/>
  <c r="I45" i="3"/>
  <c r="D45" i="3"/>
  <c r="I44" i="3"/>
  <c r="D44" i="3"/>
  <c r="I43" i="3"/>
  <c r="D43" i="3" s="1"/>
  <c r="I42" i="3"/>
  <c r="D42" i="3"/>
  <c r="I41" i="3"/>
  <c r="D41" i="3"/>
  <c r="I40" i="3"/>
  <c r="D40" i="3"/>
  <c r="I39" i="3"/>
  <c r="F39" i="3"/>
  <c r="I38" i="3"/>
  <c r="F38" i="3"/>
  <c r="I37" i="3"/>
  <c r="F37" i="3"/>
  <c r="I36" i="3"/>
  <c r="F36" i="3"/>
  <c r="I35" i="3"/>
  <c r="F35" i="3"/>
  <c r="I34" i="3"/>
  <c r="F34" i="3"/>
  <c r="I33" i="3"/>
  <c r="F33" i="3"/>
  <c r="I32" i="3"/>
  <c r="F32" i="3"/>
  <c r="I31" i="3"/>
  <c r="F31" i="3"/>
  <c r="I30" i="3"/>
  <c r="F30" i="3"/>
  <c r="I29" i="3"/>
  <c r="F29" i="3"/>
  <c r="I28" i="3"/>
  <c r="F28" i="3"/>
  <c r="F27" i="3"/>
  <c r="I26" i="3"/>
  <c r="F26" i="3"/>
  <c r="I25" i="3"/>
  <c r="F25" i="3"/>
  <c r="I24" i="3"/>
  <c r="F24" i="3"/>
  <c r="I23" i="3"/>
  <c r="I22" i="3"/>
  <c r="F22" i="3"/>
  <c r="I21" i="3"/>
  <c r="F21" i="3"/>
  <c r="I20" i="3"/>
  <c r="F20" i="3"/>
  <c r="I19" i="3"/>
  <c r="F19" i="3"/>
  <c r="I18" i="3"/>
  <c r="F18" i="3"/>
  <c r="I17" i="3"/>
  <c r="F17" i="3"/>
  <c r="I16" i="3"/>
  <c r="F16" i="3"/>
  <c r="I15" i="3"/>
  <c r="F15" i="3"/>
  <c r="I14" i="3"/>
  <c r="F14" i="3"/>
  <c r="I13" i="3"/>
  <c r="F13" i="3"/>
  <c r="I12" i="3"/>
  <c r="F12" i="3"/>
  <c r="I11" i="3"/>
  <c r="F11" i="3"/>
  <c r="I10" i="3"/>
  <c r="F10" i="3"/>
  <c r="I9" i="3"/>
  <c r="F9" i="3"/>
  <c r="I8" i="3"/>
  <c r="F8" i="3"/>
  <c r="I7" i="3"/>
  <c r="F7" i="3"/>
  <c r="I6" i="3"/>
  <c r="F6" i="3"/>
  <c r="I5" i="3"/>
  <c r="F5" i="3"/>
</calcChain>
</file>

<file path=xl/sharedStrings.xml><?xml version="1.0" encoding="utf-8"?>
<sst xmlns="http://schemas.openxmlformats.org/spreadsheetml/2006/main" count="255" uniqueCount="85">
  <si>
    <t>№</t>
  </si>
  <si>
    <t>Иқтисод таснифи бўйича харажат моддаси</t>
  </si>
  <si>
    <t>Харид қилиниши лозим бўлган товар (хизмат) номи</t>
  </si>
  <si>
    <t>Режалаштирил-ган маблағ</t>
  </si>
  <si>
    <t>Маблағлар манбаи (бюджет, бюджетдан ташқари жамғарма маблағлари)</t>
  </si>
  <si>
    <t>Харид қилиниши режалаштирилнган товар (хизматлар) миқдори</t>
  </si>
  <si>
    <t xml:space="preserve">Харид қилинган товар (хизматлар) миқдори </t>
  </si>
  <si>
    <t>Нархи</t>
  </si>
  <si>
    <t>Суммаси</t>
  </si>
  <si>
    <t>Мақсади (марказий аппарат ёки тасарруфдаги муассасалар эхтиёжи учун)</t>
  </si>
  <si>
    <t>Амалга оширилган харид тури (биржа, тендер савдолари)</t>
  </si>
  <si>
    <t>Товар (хизматлар) етказиб берувчи номи</t>
  </si>
  <si>
    <t>Харид қилинган (хизматларнинг жойларга етказилиши)</t>
  </si>
  <si>
    <t>Хизмат гувоҳномасига ички варақ бланкалари</t>
  </si>
  <si>
    <t xml:space="preserve">Бюджетдан ташқари жамғарма </t>
  </si>
  <si>
    <t>Марказий аппарат</t>
  </si>
  <si>
    <t>Ягона етказиб берувчи</t>
  </si>
  <si>
    <t>Ўзбекистон Республикаси Марказий банкининг "DAVLAT BELGISI" ДУК</t>
  </si>
  <si>
    <t>Ахборот-коммуникация тизимидаги хизматлар</t>
  </si>
  <si>
    <t>ПҚ-3953 га асосан</t>
  </si>
  <si>
    <t>АКТ ва биллинг тизимини жорий килиш ва ривожлантириш маркази</t>
  </si>
  <si>
    <t xml:space="preserve">Авиабилет учун </t>
  </si>
  <si>
    <t>"Согдиана- Тревел" ООО</t>
  </si>
  <si>
    <t>Суғурта хизмати</t>
  </si>
  <si>
    <t>ОАЖ СК "ALSKOM"</t>
  </si>
  <si>
    <t>Авиабилет учун</t>
  </si>
  <si>
    <t>"UZBEKISTAN AIRWAYS" AKSIYADORLIK JAMIYATI</t>
  </si>
  <si>
    <t>Эхтиёт қисмларни алмаштириш бўйича хизматлар</t>
  </si>
  <si>
    <t>Бюджет</t>
  </si>
  <si>
    <t>МЧЖ "BEST CAR SERVICE"</t>
  </si>
  <si>
    <t>Қўмита ходимларини учувчисиз учиш аппаратларини бошкариш курсида ўқитиш</t>
  </si>
  <si>
    <t>ЎРҚ-472 44-моддага асосан</t>
  </si>
  <si>
    <t>"Геоинновация маркази" ДУК</t>
  </si>
  <si>
    <t>Қўмита ходимларини Статистика асослари курсида ўқитиш</t>
  </si>
  <si>
    <t>Кадрларни кайта тайёрлаш ва статис. тадкик. Маркази</t>
  </si>
  <si>
    <t>"АSIA INSHURANS" СК</t>
  </si>
  <si>
    <t>Темирйўл билети учун</t>
  </si>
  <si>
    <t>"O`ZTEMIRYO`LYO`LOVCHI" AJ</t>
  </si>
  <si>
    <t>Божхона юкларини сақлаш хизмати</t>
  </si>
  <si>
    <t>Декларация хизмати</t>
  </si>
  <si>
    <t xml:space="preserve"> "GALRUS" ХК</t>
  </si>
  <si>
    <t>"Avtoban Group" МЧЖ</t>
  </si>
  <si>
    <t>Қўмита ходимларини Самарали бошқарув асослари курсида ўқитиш</t>
  </si>
  <si>
    <t>Жахон иқтисодиёти ва дипломатия университети қошидаги Олий дипломатия мактаби</t>
  </si>
  <si>
    <t>журналга обуна</t>
  </si>
  <si>
    <t>OOO"MTSFER-U NASHRIYOT UYI"</t>
  </si>
  <si>
    <t>марка</t>
  </si>
  <si>
    <t>"Ўзбекистон почтаси" АЖ</t>
  </si>
  <si>
    <t>Тиббий ниқоб (маска)</t>
  </si>
  <si>
    <t>"Zangiota Zam Zam" МЧЖ</t>
  </si>
  <si>
    <t>Ҳимояланган техник воситаларини синов сертификатидан ўтказиш</t>
  </si>
  <si>
    <t>Электрон технологияларни ривожлантириш маркази</t>
  </si>
  <si>
    <t xml:space="preserve">"Таshkent Law Spring" II Халқаро юридик форумида қатнашиш </t>
  </si>
  <si>
    <t>Ўзбекистон Республикаси Адлия вазирлиги</t>
  </si>
  <si>
    <t>Ташқи иқтисодий ва ташқи сиёсий фаолият дастури асосида малака ошириш</t>
  </si>
  <si>
    <t>Олий Дипломатия мактаби</t>
  </si>
  <si>
    <t>Ўсимликларнинг давлат рўйхати ва кадастрини яратиш хизмати</t>
  </si>
  <si>
    <t xml:space="preserve">Бюджет </t>
  </si>
  <si>
    <t>Ўз Р ФА Ботаника институти</t>
  </si>
  <si>
    <t>Божхона юкларига хизмат кўрсатиш</t>
  </si>
  <si>
    <t xml:space="preserve">  Ислом Каримов номидаги Тошкент халкаро аэропорти МЧЖ</t>
  </si>
  <si>
    <t>Қўмита ҳодимларини ўзбек адабий тили меъёрлари, лотин ёзувига асосланган ўзбек алифбоси ва имлоси, давлат тилида иш юритиш асослари бўйича ўқитиш ва малакасини ошириш (масофавий)</t>
  </si>
  <si>
    <t>А. Навоий номидаги Тошкент давлат ўзбек тили ва адабиёти университети ҳузуридаги Давлат тилида иш юритиш асосларини ўқитиш ва малака ошириш маркази</t>
  </si>
  <si>
    <t>Қўмита ҳодимларини ўзбек адабий тили меъёрлари, лотин ёзувига асосланган ўзбек алифбоси ва имлоси, давлат тилида иш юритиш асослари бўйича ўқитиш ва малакасини ошириш (анъанавий</t>
  </si>
  <si>
    <t>Коврак ўсимлигини ҳисобини юритиш учун уларнинг тарқалиш ареаллари ва заҳирасини аниқлаш</t>
  </si>
  <si>
    <t>Ўзбекистон Республикаси Экология ва атроф-муҳитни муҳофаза қилиш давлат қўмитаси ҳузуридаги Атроф-муҳит ва табиатни муҳофаза қилиш технологиялари илмий-тадқиқот институти</t>
  </si>
  <si>
    <t>Орол денгизи ҳудудида Артемияни ўрганиш ва Қизилмия ўсимлигининг ҳисобини юритиш учун уларнинг тарқалиш ареаллари ва заҳирасини аниқлаш</t>
  </si>
  <si>
    <t>Стратегиялар, музокаралар ва инвестициялар йўналишида малака ошириш</t>
  </si>
  <si>
    <t>"AUTOBOUTIQUE" МЧЖ</t>
  </si>
  <si>
    <t>Сайтда VIP PR мақола чоп эттириш</t>
  </si>
  <si>
    <t>" QALAMPIR" МЧЖ</t>
  </si>
  <si>
    <t>Сурхондарё вилоятидаги "Тўпаланг" ва "Сангдарак" дарёлари ҳамда Наманган вилоятидаги "Қасноқ" ва "Қолгандарё" табиий қўлларининг сувни муҳофаза қилиш зоналарини ва соҳил бўйи минтақаларини белгилаш лойиҳасини ишлаб чиқиш ишларини бажариш</t>
  </si>
  <si>
    <t>"Ўздаверлойиҳа" давлат илмий-лойиҳалаш институти</t>
  </si>
  <si>
    <t>Иш берувчининг фуқаролик жавобгарлигини мажбурий суғурталаш</t>
  </si>
  <si>
    <t>"EUROASIA INSURANCE" СК МЧЖ</t>
  </si>
  <si>
    <t>Миллий табиат боғларида туризмни ривожлантириш дастури буйича ўқитиш</t>
  </si>
  <si>
    <t>"Turizmni rivojlantirish instituti" DM</t>
  </si>
  <si>
    <t>Нотўқима матодан тайёрланган бир марталик уч қаватли юз ниқоби</t>
  </si>
  <si>
    <t>"United Safed Protection" МЧЖ</t>
  </si>
  <si>
    <t>Ўсимлик ва хайвонот дунёси давлат кадастри объектларини геоахборот маълумотлар базасини яратиш</t>
  </si>
  <si>
    <t> Биноларни дезинфекция қилиш ишлари</t>
  </si>
  <si>
    <t>"MIRJAHON XIZMAT" МЧЖ</t>
  </si>
  <si>
    <t xml:space="preserve">Ўзбекистон Республикаси Экология ва атроф-муҳитни муҳофаза қилиш давлат қўмитасида 
 амалга оширилган тўғридан-тўғри давлат харидлари тўғрисида маълумот </t>
  </si>
  <si>
    <t>"ZAFAR-I" ЧП КП</t>
  </si>
  <si>
    <t>(2021 йил 30 июнь ҳолатига)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</si>
</sst>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\ _₽_-;\-* #,##0.00\ _₽_-;_-* &quot;-&quot;??\ _₽_-;_-@_-"/>
    <numFmt numFmtId="164" formatCode="_-* #,##0.0\ _₽_-;\-* #,##0.0\ _₽_-;_-* &quot;-&quot;??\ _₽_-;_-@_-"/>
    <numFmt numFmtId="165" formatCode="_-* #,##0\ _₽_-;\-* #,##0\ _₽_-;_-* &quot;-&quot;??\ _₽_-;_-@_-"/>
    <numFmt numFmtId="166" formatCode="_-* #,##0.00_-;\-* #,##0.00_-;_-* &quot;-&quot;??_-;_-@_-"/>
    <numFmt numFmtId="167" formatCode="_-* #,##0.00_р_._-;\-* #,##0.00_р_._-;_-* &quot;-&quot;??_р_.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3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9" fillId="0" borderId="0"/>
    <xf numFmtId="166" fontId="9" fillId="0" borderId="0" applyFont="0" applyFill="0" applyBorder="0" applyAlignment="0" applyProtection="0"/>
    <xf numFmtId="0" fontId="10" fillId="0" borderId="0"/>
    <xf numFmtId="0" fontId="11" fillId="0" borderId="0"/>
    <xf numFmtId="167" fontId="10" fillId="0" borderId="0" applyFont="0" applyFill="0" applyBorder="0" applyAlignment="0" applyProtection="0"/>
    <xf numFmtId="0" fontId="1" fillId="0" borderId="0"/>
  </cellStyleXfs>
  <cellXfs count="18">
    <xf numFmtId="0" fontId="0" fillId="0" borderId="0" xfId="0"/>
    <xf numFmtId="0" fontId="2" fillId="0" borderId="0" xfId="2" applyFill="1"/>
    <xf numFmtId="0" fontId="6" fillId="0" borderId="2" xfId="2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43" fontId="7" fillId="0" borderId="2" xfId="3" applyFont="1" applyFill="1" applyBorder="1" applyAlignment="1">
      <alignment vertical="center" wrapText="1"/>
    </xf>
    <xf numFmtId="0" fontId="8" fillId="0" borderId="2" xfId="2" applyFont="1" applyFill="1" applyBorder="1" applyAlignment="1">
      <alignment horizontal="center" vertical="center" wrapText="1"/>
    </xf>
    <xf numFmtId="43" fontId="7" fillId="0" borderId="2" xfId="3" applyFont="1" applyFill="1" applyBorder="1" applyAlignment="1">
      <alignment horizontal="left" vertical="center" wrapText="1"/>
    </xf>
    <xf numFmtId="164" fontId="7" fillId="0" borderId="2" xfId="3" applyNumberFormat="1" applyFont="1" applyFill="1" applyBorder="1" applyAlignment="1">
      <alignment horizontal="center" vertical="center" wrapText="1"/>
    </xf>
    <xf numFmtId="0" fontId="2" fillId="0" borderId="2" xfId="2" applyFill="1" applyBorder="1"/>
    <xf numFmtId="0" fontId="2" fillId="0" borderId="0" xfId="2" applyFill="1" applyBorder="1"/>
    <xf numFmtId="0" fontId="7" fillId="0" borderId="0" xfId="2" applyFont="1" applyFill="1" applyBorder="1" applyAlignment="1">
      <alignment horizontal="center" vertical="center" wrapText="1"/>
    </xf>
    <xf numFmtId="43" fontId="7" fillId="0" borderId="0" xfId="3" applyFont="1" applyFill="1" applyBorder="1" applyAlignment="1">
      <alignment horizontal="center" vertical="center" wrapText="1"/>
    </xf>
    <xf numFmtId="164" fontId="7" fillId="0" borderId="0" xfId="3" applyNumberFormat="1" applyFont="1" applyFill="1" applyBorder="1" applyAlignment="1">
      <alignment horizontal="center" vertical="center" wrapText="1"/>
    </xf>
    <xf numFmtId="165" fontId="7" fillId="0" borderId="2" xfId="1" applyNumberFormat="1" applyFont="1" applyFill="1" applyBorder="1" applyAlignment="1">
      <alignment horizontal="center" vertical="center" wrapText="1"/>
    </xf>
    <xf numFmtId="165" fontId="7" fillId="0" borderId="2" xfId="3" applyNumberFormat="1" applyFont="1" applyFill="1" applyBorder="1" applyAlignment="1">
      <alignment vertical="center" wrapText="1"/>
    </xf>
    <xf numFmtId="165" fontId="7" fillId="0" borderId="2" xfId="3" applyNumberFormat="1" applyFont="1" applyFill="1" applyBorder="1" applyAlignment="1">
      <alignment horizontal="center" vertical="center" wrapText="1"/>
    </xf>
    <xf numFmtId="0" fontId="4" fillId="0" borderId="0" xfId="2" applyFont="1" applyFill="1" applyAlignment="1">
      <alignment horizontal="center" vertical="center" wrapText="1"/>
    </xf>
    <xf numFmtId="0" fontId="5" fillId="0" borderId="1" xfId="2" applyFont="1" applyFill="1" applyBorder="1" applyAlignment="1">
      <alignment horizontal="center"/>
    </xf>
  </cellXfs>
  <cellStyles count="10">
    <cellStyle name="Обычный" xfId="0" builtinId="0"/>
    <cellStyle name="Обычный 2" xfId="2"/>
    <cellStyle name="Обычный 3" xfId="4"/>
    <cellStyle name="Обычный 4" xfId="6"/>
    <cellStyle name="Обычный 4 2" xfId="7"/>
    <cellStyle name="Обычный 5" xfId="9"/>
    <cellStyle name="Финансовый" xfId="1" builtinId="3"/>
    <cellStyle name="Финансовый 2" xfId="3"/>
    <cellStyle name="Финансовый 3" xfId="5"/>
    <cellStyle name="Финансовый 4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55"/>
  <sheetViews>
    <sheetView tabSelected="1" zoomScaleNormal="100" workbookViewId="0">
      <selection activeCell="L54" sqref="A1:M54"/>
    </sheetView>
  </sheetViews>
  <sheetFormatPr defaultColWidth="9" defaultRowHeight="15" x14ac:dyDescent="0.25"/>
  <cols>
    <col min="1" max="1" width="3.85546875" style="1" customWidth="1"/>
    <col min="2" max="2" width="12.5703125" style="1" customWidth="1"/>
    <col min="3" max="3" width="25" style="1" customWidth="1"/>
    <col min="4" max="4" width="16.28515625" style="1" customWidth="1"/>
    <col min="5" max="5" width="18.85546875" style="1" customWidth="1"/>
    <col min="6" max="6" width="16.140625" style="1" hidden="1" customWidth="1"/>
    <col min="7" max="7" width="15.5703125" style="1" bestFit="1" customWidth="1"/>
    <col min="8" max="8" width="16.85546875" style="1" customWidth="1"/>
    <col min="9" max="9" width="16.5703125" style="1" customWidth="1"/>
    <col min="10" max="10" width="17.28515625" style="1" hidden="1" customWidth="1"/>
    <col min="11" max="11" width="15.140625" style="1" customWidth="1"/>
    <col min="12" max="12" width="27.7109375" style="1" customWidth="1"/>
    <col min="13" max="13" width="14.7109375" style="1" hidden="1" customWidth="1"/>
    <col min="14" max="16384" width="9" style="1"/>
  </cols>
  <sheetData>
    <row r="2" spans="1:13" ht="48.2" customHeight="1" x14ac:dyDescent="0.25">
      <c r="B2" s="16" t="s">
        <v>82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spans="1:13" x14ac:dyDescent="0.25">
      <c r="L3" s="17" t="s">
        <v>84</v>
      </c>
      <c r="M3" s="17"/>
    </row>
    <row r="4" spans="1:13" ht="96.4" customHeight="1" x14ac:dyDescent="0.25">
      <c r="A4" s="2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  <c r="I4" s="2" t="s">
        <v>8</v>
      </c>
      <c r="J4" s="2" t="s">
        <v>9</v>
      </c>
      <c r="K4" s="2" t="s">
        <v>10</v>
      </c>
      <c r="L4" s="2" t="s">
        <v>11</v>
      </c>
      <c r="M4" s="2" t="s">
        <v>12</v>
      </c>
    </row>
    <row r="5" spans="1:13" ht="45" x14ac:dyDescent="0.25">
      <c r="A5" s="3">
        <v>1</v>
      </c>
      <c r="B5" s="3">
        <v>4299990</v>
      </c>
      <c r="C5" s="3" t="s">
        <v>13</v>
      </c>
      <c r="D5" s="13">
        <v>2012500</v>
      </c>
      <c r="E5" s="3" t="s">
        <v>14</v>
      </c>
      <c r="F5" s="4">
        <f>+G5</f>
        <v>250</v>
      </c>
      <c r="G5" s="14">
        <v>250</v>
      </c>
      <c r="H5" s="15">
        <v>8050</v>
      </c>
      <c r="I5" s="15">
        <f t="shared" ref="I5:I26" si="0">+G5*H5</f>
        <v>2012500</v>
      </c>
      <c r="J5" s="5" t="s">
        <v>15</v>
      </c>
      <c r="K5" s="3" t="s">
        <v>16</v>
      </c>
      <c r="L5" s="3" t="s">
        <v>17</v>
      </c>
      <c r="M5" s="3">
        <v>0</v>
      </c>
    </row>
    <row r="6" spans="1:13" ht="45" x14ac:dyDescent="0.25">
      <c r="A6" s="3">
        <v>2</v>
      </c>
      <c r="B6" s="3">
        <v>4299990</v>
      </c>
      <c r="C6" s="3" t="s">
        <v>18</v>
      </c>
      <c r="D6" s="13">
        <v>1384933968</v>
      </c>
      <c r="E6" s="3" t="s">
        <v>14</v>
      </c>
      <c r="F6" s="6">
        <f t="shared" ref="F6:F39" si="1">+G6</f>
        <v>12</v>
      </c>
      <c r="G6" s="14">
        <v>12</v>
      </c>
      <c r="H6" s="15">
        <v>115411164</v>
      </c>
      <c r="I6" s="15">
        <f t="shared" si="0"/>
        <v>1384933968</v>
      </c>
      <c r="J6" s="3" t="s">
        <v>15</v>
      </c>
      <c r="K6" s="3" t="s">
        <v>19</v>
      </c>
      <c r="L6" s="3" t="s">
        <v>20</v>
      </c>
      <c r="M6" s="3">
        <v>0</v>
      </c>
    </row>
    <row r="7" spans="1:13" ht="30" x14ac:dyDescent="0.25">
      <c r="A7" s="3">
        <v>3</v>
      </c>
      <c r="B7" s="3">
        <v>4211000</v>
      </c>
      <c r="C7" s="3" t="s">
        <v>21</v>
      </c>
      <c r="D7" s="13">
        <v>25000000</v>
      </c>
      <c r="E7" s="3" t="s">
        <v>14</v>
      </c>
      <c r="F7" s="6">
        <f t="shared" si="1"/>
        <v>1</v>
      </c>
      <c r="G7" s="14">
        <v>1</v>
      </c>
      <c r="H7" s="15">
        <v>25000000</v>
      </c>
      <c r="I7" s="15">
        <f t="shared" si="0"/>
        <v>25000000</v>
      </c>
      <c r="J7" s="3" t="s">
        <v>15</v>
      </c>
      <c r="K7" s="3" t="s">
        <v>19</v>
      </c>
      <c r="L7" s="3" t="s">
        <v>22</v>
      </c>
      <c r="M7" s="3">
        <v>0</v>
      </c>
    </row>
    <row r="8" spans="1:13" ht="30" x14ac:dyDescent="0.25">
      <c r="A8" s="3">
        <v>4</v>
      </c>
      <c r="B8" s="3">
        <v>4821190</v>
      </c>
      <c r="C8" s="3" t="s">
        <v>23</v>
      </c>
      <c r="D8" s="13">
        <v>840000</v>
      </c>
      <c r="E8" s="3" t="s">
        <v>14</v>
      </c>
      <c r="F8" s="6">
        <f t="shared" si="1"/>
        <v>5</v>
      </c>
      <c r="G8" s="14">
        <v>5</v>
      </c>
      <c r="H8" s="15">
        <v>168000</v>
      </c>
      <c r="I8" s="15">
        <f t="shared" si="0"/>
        <v>840000</v>
      </c>
      <c r="J8" s="3" t="s">
        <v>15</v>
      </c>
      <c r="K8" s="3" t="s">
        <v>19</v>
      </c>
      <c r="L8" s="3" t="s">
        <v>24</v>
      </c>
      <c r="M8" s="3">
        <v>0</v>
      </c>
    </row>
    <row r="9" spans="1:13" ht="45" x14ac:dyDescent="0.25">
      <c r="A9" s="3">
        <v>5</v>
      </c>
      <c r="B9" s="3">
        <v>4211000</v>
      </c>
      <c r="C9" s="3" t="s">
        <v>25</v>
      </c>
      <c r="D9" s="13">
        <v>29826560</v>
      </c>
      <c r="E9" s="7" t="s">
        <v>14</v>
      </c>
      <c r="F9" s="6">
        <f t="shared" si="1"/>
        <v>1</v>
      </c>
      <c r="G9" s="14">
        <v>1</v>
      </c>
      <c r="H9" s="15">
        <v>29826560</v>
      </c>
      <c r="I9" s="15">
        <f>+G9*H9</f>
        <v>29826560</v>
      </c>
      <c r="J9" s="3" t="s">
        <v>15</v>
      </c>
      <c r="K9" s="3" t="s">
        <v>19</v>
      </c>
      <c r="L9" s="3" t="s">
        <v>26</v>
      </c>
      <c r="M9" s="3">
        <v>0</v>
      </c>
    </row>
    <row r="10" spans="1:13" ht="45" x14ac:dyDescent="0.25">
      <c r="A10" s="3">
        <v>6</v>
      </c>
      <c r="B10" s="3">
        <v>4234100</v>
      </c>
      <c r="C10" s="3" t="s">
        <v>27</v>
      </c>
      <c r="D10" s="13">
        <v>507150</v>
      </c>
      <c r="E10" s="3" t="s">
        <v>28</v>
      </c>
      <c r="F10" s="6">
        <f t="shared" si="1"/>
        <v>1</v>
      </c>
      <c r="G10" s="14">
        <v>1</v>
      </c>
      <c r="H10" s="15">
        <v>507150</v>
      </c>
      <c r="I10" s="15">
        <f t="shared" si="0"/>
        <v>507150</v>
      </c>
      <c r="J10" s="3" t="s">
        <v>15</v>
      </c>
      <c r="K10" s="3" t="s">
        <v>19</v>
      </c>
      <c r="L10" s="3" t="s">
        <v>29</v>
      </c>
      <c r="M10" s="3">
        <v>0</v>
      </c>
    </row>
    <row r="11" spans="1:13" ht="60" x14ac:dyDescent="0.25">
      <c r="A11" s="3">
        <v>7</v>
      </c>
      <c r="B11" s="3">
        <v>4291000</v>
      </c>
      <c r="C11" s="3" t="s">
        <v>30</v>
      </c>
      <c r="D11" s="13">
        <v>4830000</v>
      </c>
      <c r="E11" s="3" t="s">
        <v>14</v>
      </c>
      <c r="F11" s="6">
        <f t="shared" si="1"/>
        <v>2</v>
      </c>
      <c r="G11" s="14">
        <v>2</v>
      </c>
      <c r="H11" s="15">
        <v>2415000</v>
      </c>
      <c r="I11" s="15">
        <f t="shared" si="0"/>
        <v>4830000</v>
      </c>
      <c r="J11" s="3" t="s">
        <v>15</v>
      </c>
      <c r="K11" s="3" t="s">
        <v>31</v>
      </c>
      <c r="L11" s="3" t="s">
        <v>32</v>
      </c>
      <c r="M11" s="3">
        <v>0</v>
      </c>
    </row>
    <row r="12" spans="1:13" ht="45" x14ac:dyDescent="0.25">
      <c r="A12" s="3">
        <v>8</v>
      </c>
      <c r="B12" s="3">
        <v>4291000</v>
      </c>
      <c r="C12" s="3" t="s">
        <v>33</v>
      </c>
      <c r="D12" s="13">
        <v>600000</v>
      </c>
      <c r="E12" s="3" t="s">
        <v>14</v>
      </c>
      <c r="F12" s="6">
        <f t="shared" si="1"/>
        <v>2</v>
      </c>
      <c r="G12" s="14">
        <v>2</v>
      </c>
      <c r="H12" s="15">
        <v>300000</v>
      </c>
      <c r="I12" s="15">
        <f t="shared" si="0"/>
        <v>600000</v>
      </c>
      <c r="J12" s="3" t="s">
        <v>15</v>
      </c>
      <c r="K12" s="3" t="s">
        <v>31</v>
      </c>
      <c r="L12" s="3" t="s">
        <v>34</v>
      </c>
      <c r="M12" s="3">
        <v>0</v>
      </c>
    </row>
    <row r="13" spans="1:13" ht="30" x14ac:dyDescent="0.25">
      <c r="A13" s="3">
        <v>9</v>
      </c>
      <c r="B13" s="3">
        <v>4821190</v>
      </c>
      <c r="C13" s="3" t="s">
        <v>23</v>
      </c>
      <c r="D13" s="13">
        <v>168000</v>
      </c>
      <c r="E13" s="3" t="s">
        <v>14</v>
      </c>
      <c r="F13" s="6">
        <f t="shared" si="1"/>
        <v>1</v>
      </c>
      <c r="G13" s="14">
        <v>1</v>
      </c>
      <c r="H13" s="15">
        <v>168000</v>
      </c>
      <c r="I13" s="15">
        <f t="shared" si="0"/>
        <v>168000</v>
      </c>
      <c r="J13" s="3" t="s">
        <v>15</v>
      </c>
      <c r="K13" s="3" t="s">
        <v>19</v>
      </c>
      <c r="L13" s="3" t="s">
        <v>35</v>
      </c>
      <c r="M13" s="3">
        <v>0</v>
      </c>
    </row>
    <row r="14" spans="1:13" ht="57.2" customHeight="1" x14ac:dyDescent="0.25">
      <c r="A14" s="3">
        <v>10</v>
      </c>
      <c r="B14" s="3">
        <v>4211000</v>
      </c>
      <c r="C14" s="3" t="s">
        <v>36</v>
      </c>
      <c r="D14" s="13">
        <v>10000000</v>
      </c>
      <c r="E14" s="3" t="s">
        <v>14</v>
      </c>
      <c r="F14" s="6">
        <f t="shared" si="1"/>
        <v>1</v>
      </c>
      <c r="G14" s="14">
        <v>1</v>
      </c>
      <c r="H14" s="15">
        <v>10000000</v>
      </c>
      <c r="I14" s="15">
        <f t="shared" si="0"/>
        <v>10000000</v>
      </c>
      <c r="J14" s="3" t="s">
        <v>15</v>
      </c>
      <c r="K14" s="3" t="s">
        <v>19</v>
      </c>
      <c r="L14" s="3" t="s">
        <v>37</v>
      </c>
      <c r="M14" s="3">
        <v>100</v>
      </c>
    </row>
    <row r="15" spans="1:13" ht="45" x14ac:dyDescent="0.25">
      <c r="A15" s="3">
        <v>11</v>
      </c>
      <c r="B15" s="3">
        <v>4299990</v>
      </c>
      <c r="C15" s="3" t="s">
        <v>38</v>
      </c>
      <c r="D15" s="13">
        <v>2815200</v>
      </c>
      <c r="E15" s="3" t="s">
        <v>14</v>
      </c>
      <c r="F15" s="6">
        <f t="shared" si="1"/>
        <v>1</v>
      </c>
      <c r="G15" s="14">
        <v>1</v>
      </c>
      <c r="H15" s="15">
        <v>2815200</v>
      </c>
      <c r="I15" s="15">
        <f t="shared" si="0"/>
        <v>2815200</v>
      </c>
      <c r="J15" s="3" t="s">
        <v>15</v>
      </c>
      <c r="K15" s="3" t="s">
        <v>31</v>
      </c>
      <c r="L15" s="3" t="s">
        <v>83</v>
      </c>
      <c r="M15" s="3">
        <v>0</v>
      </c>
    </row>
    <row r="16" spans="1:13" ht="60" x14ac:dyDescent="0.25">
      <c r="A16" s="3">
        <v>12</v>
      </c>
      <c r="B16" s="3">
        <v>4291000</v>
      </c>
      <c r="C16" s="3" t="s">
        <v>30</v>
      </c>
      <c r="D16" s="13">
        <v>4830000</v>
      </c>
      <c r="E16" s="3" t="s">
        <v>14</v>
      </c>
      <c r="F16" s="6">
        <f t="shared" si="1"/>
        <v>2</v>
      </c>
      <c r="G16" s="14">
        <v>2</v>
      </c>
      <c r="H16" s="15">
        <v>2415000</v>
      </c>
      <c r="I16" s="15">
        <f t="shared" si="0"/>
        <v>4830000</v>
      </c>
      <c r="J16" s="3" t="s">
        <v>15</v>
      </c>
      <c r="K16" s="3" t="s">
        <v>31</v>
      </c>
      <c r="L16" s="3" t="s">
        <v>32</v>
      </c>
      <c r="M16" s="3">
        <v>0</v>
      </c>
    </row>
    <row r="17" spans="1:13" ht="60" x14ac:dyDescent="0.25">
      <c r="A17" s="3">
        <v>13</v>
      </c>
      <c r="B17" s="3">
        <v>4291000</v>
      </c>
      <c r="C17" s="3" t="s">
        <v>30</v>
      </c>
      <c r="D17" s="13">
        <v>2415000</v>
      </c>
      <c r="E17" s="3" t="s">
        <v>14</v>
      </c>
      <c r="F17" s="6">
        <f t="shared" si="1"/>
        <v>1</v>
      </c>
      <c r="G17" s="14">
        <v>1</v>
      </c>
      <c r="H17" s="15">
        <v>2415000</v>
      </c>
      <c r="I17" s="15">
        <f t="shared" si="0"/>
        <v>2415000</v>
      </c>
      <c r="J17" s="3" t="s">
        <v>15</v>
      </c>
      <c r="K17" s="3" t="s">
        <v>31</v>
      </c>
      <c r="L17" s="3" t="s">
        <v>32</v>
      </c>
      <c r="M17" s="3">
        <v>0</v>
      </c>
    </row>
    <row r="18" spans="1:13" ht="45" x14ac:dyDescent="0.25">
      <c r="A18" s="3">
        <v>14</v>
      </c>
      <c r="B18" s="3">
        <v>4299990</v>
      </c>
      <c r="C18" s="3" t="s">
        <v>39</v>
      </c>
      <c r="D18" s="13">
        <v>2450000</v>
      </c>
      <c r="E18" s="3" t="s">
        <v>14</v>
      </c>
      <c r="F18" s="6">
        <f t="shared" si="1"/>
        <v>1</v>
      </c>
      <c r="G18" s="14">
        <v>1</v>
      </c>
      <c r="H18" s="15">
        <v>2450000</v>
      </c>
      <c r="I18" s="15">
        <f t="shared" si="0"/>
        <v>2450000</v>
      </c>
      <c r="J18" s="3" t="s">
        <v>15</v>
      </c>
      <c r="K18" s="3" t="s">
        <v>31</v>
      </c>
      <c r="L18" s="3" t="s">
        <v>40</v>
      </c>
      <c r="M18" s="3">
        <v>0</v>
      </c>
    </row>
    <row r="19" spans="1:13" ht="53.65" customHeight="1" x14ac:dyDescent="0.25">
      <c r="A19" s="3">
        <v>15</v>
      </c>
      <c r="B19" s="3">
        <v>4234100</v>
      </c>
      <c r="C19" s="3" t="s">
        <v>27</v>
      </c>
      <c r="D19" s="13">
        <v>3128000</v>
      </c>
      <c r="E19" s="3" t="s">
        <v>14</v>
      </c>
      <c r="F19" s="6">
        <f t="shared" si="1"/>
        <v>1</v>
      </c>
      <c r="G19" s="14">
        <v>1</v>
      </c>
      <c r="H19" s="15">
        <v>3128000</v>
      </c>
      <c r="I19" s="15">
        <f t="shared" si="0"/>
        <v>3128000</v>
      </c>
      <c r="J19" s="3" t="s">
        <v>15</v>
      </c>
      <c r="K19" s="3" t="s">
        <v>19</v>
      </c>
      <c r="L19" s="3" t="s">
        <v>29</v>
      </c>
      <c r="M19" s="3">
        <v>0</v>
      </c>
    </row>
    <row r="20" spans="1:13" ht="45" x14ac:dyDescent="0.25">
      <c r="A20" s="3">
        <v>16</v>
      </c>
      <c r="B20" s="3">
        <v>4234100</v>
      </c>
      <c r="C20" s="3" t="s">
        <v>27</v>
      </c>
      <c r="D20" s="13">
        <v>4310200</v>
      </c>
      <c r="E20" s="3" t="s">
        <v>14</v>
      </c>
      <c r="F20" s="6">
        <f t="shared" si="1"/>
        <v>1</v>
      </c>
      <c r="G20" s="14">
        <v>1</v>
      </c>
      <c r="H20" s="15">
        <v>4310200</v>
      </c>
      <c r="I20" s="15">
        <f t="shared" si="0"/>
        <v>4310200</v>
      </c>
      <c r="J20" s="3" t="s">
        <v>15</v>
      </c>
      <c r="K20" s="3" t="s">
        <v>19</v>
      </c>
      <c r="L20" s="3" t="s">
        <v>41</v>
      </c>
      <c r="M20" s="3">
        <v>0</v>
      </c>
    </row>
    <row r="21" spans="1:13" ht="30" x14ac:dyDescent="0.25">
      <c r="A21" s="3">
        <v>17</v>
      </c>
      <c r="B21" s="3">
        <v>4821190</v>
      </c>
      <c r="C21" s="3" t="s">
        <v>23</v>
      </c>
      <c r="D21" s="13">
        <v>168000</v>
      </c>
      <c r="E21" s="3" t="s">
        <v>14</v>
      </c>
      <c r="F21" s="6">
        <f t="shared" si="1"/>
        <v>1</v>
      </c>
      <c r="G21" s="14">
        <v>1</v>
      </c>
      <c r="H21" s="15">
        <v>168000</v>
      </c>
      <c r="I21" s="15">
        <f t="shared" si="0"/>
        <v>168000</v>
      </c>
      <c r="J21" s="3" t="s">
        <v>15</v>
      </c>
      <c r="K21" s="3" t="s">
        <v>19</v>
      </c>
      <c r="L21" s="3" t="s">
        <v>35</v>
      </c>
      <c r="M21" s="3">
        <v>0</v>
      </c>
    </row>
    <row r="22" spans="1:13" ht="60" x14ac:dyDescent="0.25">
      <c r="A22" s="3">
        <v>18</v>
      </c>
      <c r="B22" s="3">
        <v>4291000</v>
      </c>
      <c r="C22" s="3" t="s">
        <v>42</v>
      </c>
      <c r="D22" s="13">
        <v>950000</v>
      </c>
      <c r="E22" s="3" t="s">
        <v>14</v>
      </c>
      <c r="F22" s="6">
        <f t="shared" si="1"/>
        <v>1</v>
      </c>
      <c r="G22" s="14">
        <v>1</v>
      </c>
      <c r="H22" s="15">
        <v>950000</v>
      </c>
      <c r="I22" s="15">
        <f t="shared" si="0"/>
        <v>950000</v>
      </c>
      <c r="J22" s="3" t="s">
        <v>15</v>
      </c>
      <c r="K22" s="3" t="s">
        <v>31</v>
      </c>
      <c r="L22" s="3" t="s">
        <v>43</v>
      </c>
      <c r="M22" s="3">
        <v>0</v>
      </c>
    </row>
    <row r="23" spans="1:13" ht="45" x14ac:dyDescent="0.25">
      <c r="A23" s="3">
        <v>19</v>
      </c>
      <c r="B23" s="3">
        <v>4234100</v>
      </c>
      <c r="C23" s="3" t="s">
        <v>27</v>
      </c>
      <c r="D23" s="13">
        <v>1680150</v>
      </c>
      <c r="E23" s="3" t="s">
        <v>14</v>
      </c>
      <c r="F23" s="6">
        <v>1</v>
      </c>
      <c r="G23" s="14">
        <v>1</v>
      </c>
      <c r="H23" s="15">
        <v>1680150</v>
      </c>
      <c r="I23" s="15">
        <f t="shared" si="0"/>
        <v>1680150</v>
      </c>
      <c r="J23" s="3" t="s">
        <v>15</v>
      </c>
      <c r="K23" s="3" t="s">
        <v>19</v>
      </c>
      <c r="L23" s="3" t="s">
        <v>29</v>
      </c>
      <c r="M23" s="3">
        <v>0</v>
      </c>
    </row>
    <row r="24" spans="1:13" ht="44.45" customHeight="1" x14ac:dyDescent="0.25">
      <c r="A24" s="3">
        <v>20</v>
      </c>
      <c r="B24" s="3">
        <v>4234100</v>
      </c>
      <c r="C24" s="3" t="s">
        <v>27</v>
      </c>
      <c r="D24" s="13">
        <v>421475</v>
      </c>
      <c r="E24" s="3" t="s">
        <v>28</v>
      </c>
      <c r="F24" s="6">
        <f t="shared" si="1"/>
        <v>1</v>
      </c>
      <c r="G24" s="14">
        <v>1</v>
      </c>
      <c r="H24" s="15">
        <v>421475</v>
      </c>
      <c r="I24" s="15">
        <f t="shared" si="0"/>
        <v>421475</v>
      </c>
      <c r="J24" s="3" t="s">
        <v>15</v>
      </c>
      <c r="K24" s="3" t="s">
        <v>19</v>
      </c>
      <c r="L24" s="3" t="s">
        <v>29</v>
      </c>
      <c r="M24" s="3">
        <v>0</v>
      </c>
    </row>
    <row r="25" spans="1:13" ht="30" x14ac:dyDescent="0.25">
      <c r="A25" s="3">
        <v>21</v>
      </c>
      <c r="B25" s="3">
        <v>4299990</v>
      </c>
      <c r="C25" s="3" t="s">
        <v>44</v>
      </c>
      <c r="D25" s="13">
        <v>690000</v>
      </c>
      <c r="E25" s="3" t="s">
        <v>14</v>
      </c>
      <c r="F25" s="6">
        <f t="shared" si="1"/>
        <v>12</v>
      </c>
      <c r="G25" s="14">
        <v>12</v>
      </c>
      <c r="H25" s="15">
        <v>57500</v>
      </c>
      <c r="I25" s="15">
        <f t="shared" si="0"/>
        <v>690000</v>
      </c>
      <c r="J25" s="3" t="s">
        <v>15</v>
      </c>
      <c r="K25" s="3" t="s">
        <v>19</v>
      </c>
      <c r="L25" s="3" t="s">
        <v>45</v>
      </c>
      <c r="M25" s="3">
        <v>0</v>
      </c>
    </row>
    <row r="26" spans="1:13" ht="45" x14ac:dyDescent="0.25">
      <c r="A26" s="3">
        <v>22</v>
      </c>
      <c r="B26" s="3">
        <v>4234100</v>
      </c>
      <c r="C26" s="3" t="s">
        <v>27</v>
      </c>
      <c r="D26" s="13">
        <v>1964200</v>
      </c>
      <c r="E26" s="3" t="s">
        <v>14</v>
      </c>
      <c r="F26" s="6">
        <f t="shared" si="1"/>
        <v>1</v>
      </c>
      <c r="G26" s="14">
        <v>1</v>
      </c>
      <c r="H26" s="15">
        <v>1964200</v>
      </c>
      <c r="I26" s="15">
        <f t="shared" si="0"/>
        <v>1964200</v>
      </c>
      <c r="J26" s="3" t="s">
        <v>15</v>
      </c>
      <c r="K26" s="3" t="s">
        <v>19</v>
      </c>
      <c r="L26" s="3" t="s">
        <v>29</v>
      </c>
      <c r="M26" s="3">
        <v>0</v>
      </c>
    </row>
    <row r="27" spans="1:13" ht="30" x14ac:dyDescent="0.25">
      <c r="A27" s="3">
        <v>23</v>
      </c>
      <c r="B27" s="3">
        <v>4292100</v>
      </c>
      <c r="C27" s="3" t="s">
        <v>46</v>
      </c>
      <c r="D27" s="13">
        <v>1580000</v>
      </c>
      <c r="E27" s="3" t="s">
        <v>14</v>
      </c>
      <c r="F27" s="6">
        <f t="shared" si="1"/>
        <v>1400</v>
      </c>
      <c r="G27" s="14">
        <v>1400</v>
      </c>
      <c r="H27" s="15"/>
      <c r="I27" s="15">
        <v>1580000</v>
      </c>
      <c r="J27" s="3" t="s">
        <v>15</v>
      </c>
      <c r="K27" s="3" t="s">
        <v>19</v>
      </c>
      <c r="L27" s="3" t="s">
        <v>47</v>
      </c>
      <c r="M27" s="3">
        <v>0</v>
      </c>
    </row>
    <row r="28" spans="1:13" ht="30" x14ac:dyDescent="0.25">
      <c r="A28" s="3">
        <v>24</v>
      </c>
      <c r="B28" s="3">
        <v>4821190</v>
      </c>
      <c r="C28" s="3" t="s">
        <v>23</v>
      </c>
      <c r="D28" s="13">
        <v>336000</v>
      </c>
      <c r="E28" s="3" t="s">
        <v>14</v>
      </c>
      <c r="F28" s="6">
        <f t="shared" si="1"/>
        <v>2</v>
      </c>
      <c r="G28" s="14">
        <v>2</v>
      </c>
      <c r="H28" s="15">
        <v>168000</v>
      </c>
      <c r="I28" s="15">
        <f>+G28*H28</f>
        <v>336000</v>
      </c>
      <c r="J28" s="3" t="s">
        <v>15</v>
      </c>
      <c r="K28" s="3" t="s">
        <v>19</v>
      </c>
      <c r="L28" s="3" t="s">
        <v>35</v>
      </c>
      <c r="M28" s="3">
        <v>0</v>
      </c>
    </row>
    <row r="29" spans="1:13" ht="45" x14ac:dyDescent="0.25">
      <c r="A29" s="3">
        <v>25</v>
      </c>
      <c r="B29" s="3">
        <v>4234100</v>
      </c>
      <c r="C29" s="3" t="s">
        <v>27</v>
      </c>
      <c r="D29" s="13">
        <v>903900</v>
      </c>
      <c r="E29" s="3" t="s">
        <v>28</v>
      </c>
      <c r="F29" s="6">
        <f t="shared" si="1"/>
        <v>1</v>
      </c>
      <c r="G29" s="14">
        <v>1</v>
      </c>
      <c r="H29" s="15">
        <v>903900</v>
      </c>
      <c r="I29" s="15">
        <f t="shared" ref="I29:I54" si="2">+G29*H29</f>
        <v>903900</v>
      </c>
      <c r="J29" s="3" t="s">
        <v>15</v>
      </c>
      <c r="K29" s="3" t="s">
        <v>19</v>
      </c>
      <c r="L29" s="3" t="s">
        <v>29</v>
      </c>
      <c r="M29" s="3">
        <v>0</v>
      </c>
    </row>
    <row r="30" spans="1:13" ht="45" x14ac:dyDescent="0.25">
      <c r="A30" s="3">
        <v>26</v>
      </c>
      <c r="B30" s="3">
        <v>4234100</v>
      </c>
      <c r="C30" s="3" t="s">
        <v>27</v>
      </c>
      <c r="D30" s="13">
        <v>314525</v>
      </c>
      <c r="E30" s="3" t="s">
        <v>28</v>
      </c>
      <c r="F30" s="6">
        <f t="shared" si="1"/>
        <v>1</v>
      </c>
      <c r="G30" s="14">
        <v>1</v>
      </c>
      <c r="H30" s="15">
        <v>314525</v>
      </c>
      <c r="I30" s="15">
        <f t="shared" si="2"/>
        <v>314525</v>
      </c>
      <c r="J30" s="3" t="s">
        <v>15</v>
      </c>
      <c r="K30" s="3" t="s">
        <v>19</v>
      </c>
      <c r="L30" s="3" t="s">
        <v>29</v>
      </c>
      <c r="M30" s="3">
        <v>0</v>
      </c>
    </row>
    <row r="31" spans="1:13" ht="30" x14ac:dyDescent="0.25">
      <c r="A31" s="3">
        <v>27</v>
      </c>
      <c r="B31" s="3">
        <v>4252110</v>
      </c>
      <c r="C31" s="3" t="s">
        <v>48</v>
      </c>
      <c r="D31" s="13">
        <v>4500000</v>
      </c>
      <c r="E31" s="3" t="s">
        <v>14</v>
      </c>
      <c r="F31" s="6">
        <f t="shared" si="1"/>
        <v>1000</v>
      </c>
      <c r="G31" s="14">
        <v>1000</v>
      </c>
      <c r="H31" s="15">
        <v>4500</v>
      </c>
      <c r="I31" s="15">
        <f t="shared" si="2"/>
        <v>4500000</v>
      </c>
      <c r="J31" s="3" t="s">
        <v>15</v>
      </c>
      <c r="K31" s="3" t="s">
        <v>19</v>
      </c>
      <c r="L31" s="3" t="s">
        <v>49</v>
      </c>
      <c r="M31" s="3">
        <v>0</v>
      </c>
    </row>
    <row r="32" spans="1:13" ht="45" x14ac:dyDescent="0.25">
      <c r="A32" s="3">
        <v>28</v>
      </c>
      <c r="B32" s="3">
        <v>4234100</v>
      </c>
      <c r="C32" s="3" t="s">
        <v>27</v>
      </c>
      <c r="D32" s="13">
        <v>262660</v>
      </c>
      <c r="E32" s="3" t="s">
        <v>28</v>
      </c>
      <c r="F32" s="6">
        <f t="shared" si="1"/>
        <v>1</v>
      </c>
      <c r="G32" s="14">
        <v>1</v>
      </c>
      <c r="H32" s="15">
        <v>262660</v>
      </c>
      <c r="I32" s="15">
        <f t="shared" si="2"/>
        <v>262660</v>
      </c>
      <c r="J32" s="3" t="s">
        <v>15</v>
      </c>
      <c r="K32" s="3" t="s">
        <v>19</v>
      </c>
      <c r="L32" s="3" t="s">
        <v>29</v>
      </c>
      <c r="M32" s="3">
        <v>0</v>
      </c>
    </row>
    <row r="33" spans="1:13" ht="45" x14ac:dyDescent="0.25">
      <c r="A33" s="3">
        <v>29</v>
      </c>
      <c r="B33" s="3">
        <v>4299990</v>
      </c>
      <c r="C33" s="3" t="s">
        <v>50</v>
      </c>
      <c r="D33" s="13">
        <v>1567507</v>
      </c>
      <c r="E33" s="3" t="s">
        <v>14</v>
      </c>
      <c r="F33" s="6">
        <f t="shared" si="1"/>
        <v>1</v>
      </c>
      <c r="G33" s="14">
        <v>1</v>
      </c>
      <c r="H33" s="15">
        <v>1567507</v>
      </c>
      <c r="I33" s="15">
        <f t="shared" si="2"/>
        <v>1567507</v>
      </c>
      <c r="J33" s="3" t="s">
        <v>15</v>
      </c>
      <c r="K33" s="3" t="s">
        <v>31</v>
      </c>
      <c r="L33" s="3" t="s">
        <v>51</v>
      </c>
      <c r="M33" s="3">
        <v>0</v>
      </c>
    </row>
    <row r="34" spans="1:13" ht="45" x14ac:dyDescent="0.25">
      <c r="A34" s="3">
        <v>30</v>
      </c>
      <c r="B34" s="3">
        <v>4291000</v>
      </c>
      <c r="C34" s="3" t="s">
        <v>52</v>
      </c>
      <c r="D34" s="13">
        <v>2000000</v>
      </c>
      <c r="E34" s="3" t="s">
        <v>14</v>
      </c>
      <c r="F34" s="6">
        <f t="shared" si="1"/>
        <v>1</v>
      </c>
      <c r="G34" s="14">
        <v>1</v>
      </c>
      <c r="H34" s="15">
        <v>2000000</v>
      </c>
      <c r="I34" s="15">
        <f t="shared" si="2"/>
        <v>2000000</v>
      </c>
      <c r="J34" s="3" t="s">
        <v>15</v>
      </c>
      <c r="K34" s="3" t="s">
        <v>31</v>
      </c>
      <c r="L34" s="3" t="s">
        <v>53</v>
      </c>
      <c r="M34" s="3">
        <v>0</v>
      </c>
    </row>
    <row r="35" spans="1:13" ht="45" x14ac:dyDescent="0.25">
      <c r="A35" s="3">
        <v>31</v>
      </c>
      <c r="B35" s="3">
        <v>4234100</v>
      </c>
      <c r="C35" s="3" t="s">
        <v>27</v>
      </c>
      <c r="D35" s="13">
        <v>1381150</v>
      </c>
      <c r="E35" s="3" t="s">
        <v>14</v>
      </c>
      <c r="F35" s="6">
        <f t="shared" si="1"/>
        <v>1</v>
      </c>
      <c r="G35" s="14">
        <v>1</v>
      </c>
      <c r="H35" s="15">
        <v>1381150</v>
      </c>
      <c r="I35" s="15">
        <f t="shared" si="2"/>
        <v>1381150</v>
      </c>
      <c r="J35" s="3" t="s">
        <v>15</v>
      </c>
      <c r="K35" s="3" t="s">
        <v>19</v>
      </c>
      <c r="L35" s="3" t="s">
        <v>29</v>
      </c>
      <c r="M35" s="3">
        <v>0</v>
      </c>
    </row>
    <row r="36" spans="1:13" ht="60" x14ac:dyDescent="0.25">
      <c r="A36" s="3">
        <v>32</v>
      </c>
      <c r="B36" s="3">
        <v>4291000</v>
      </c>
      <c r="C36" s="3" t="s">
        <v>54</v>
      </c>
      <c r="D36" s="13">
        <v>2075000</v>
      </c>
      <c r="E36" s="3" t="s">
        <v>14</v>
      </c>
      <c r="F36" s="6">
        <f t="shared" si="1"/>
        <v>1</v>
      </c>
      <c r="G36" s="14">
        <v>1</v>
      </c>
      <c r="H36" s="15">
        <v>2075000</v>
      </c>
      <c r="I36" s="15">
        <f t="shared" si="2"/>
        <v>2075000</v>
      </c>
      <c r="J36" s="3" t="s">
        <v>15</v>
      </c>
      <c r="K36" s="3" t="s">
        <v>31</v>
      </c>
      <c r="L36" s="3" t="s">
        <v>55</v>
      </c>
      <c r="M36" s="3">
        <v>0</v>
      </c>
    </row>
    <row r="37" spans="1:13" ht="45" x14ac:dyDescent="0.25">
      <c r="A37" s="3">
        <v>33</v>
      </c>
      <c r="B37" s="3">
        <v>4234100</v>
      </c>
      <c r="C37" s="3" t="s">
        <v>27</v>
      </c>
      <c r="D37" s="13">
        <v>314525</v>
      </c>
      <c r="E37" s="3" t="s">
        <v>28</v>
      </c>
      <c r="F37" s="6">
        <f t="shared" si="1"/>
        <v>1</v>
      </c>
      <c r="G37" s="14">
        <v>1</v>
      </c>
      <c r="H37" s="15">
        <v>314525</v>
      </c>
      <c r="I37" s="15">
        <f t="shared" si="2"/>
        <v>314525</v>
      </c>
      <c r="J37" s="3" t="s">
        <v>15</v>
      </c>
      <c r="K37" s="3" t="s">
        <v>19</v>
      </c>
      <c r="L37" s="3" t="s">
        <v>29</v>
      </c>
      <c r="M37" s="3">
        <v>0</v>
      </c>
    </row>
    <row r="38" spans="1:13" ht="45" x14ac:dyDescent="0.25">
      <c r="A38" s="3">
        <v>34</v>
      </c>
      <c r="B38" s="3">
        <v>4821110</v>
      </c>
      <c r="C38" s="3" t="s">
        <v>56</v>
      </c>
      <c r="D38" s="13">
        <v>1150000000</v>
      </c>
      <c r="E38" s="3" t="s">
        <v>57</v>
      </c>
      <c r="F38" s="6">
        <f t="shared" si="1"/>
        <v>1</v>
      </c>
      <c r="G38" s="14">
        <v>1</v>
      </c>
      <c r="H38" s="15">
        <v>1150000000</v>
      </c>
      <c r="I38" s="15">
        <f t="shared" si="2"/>
        <v>1150000000</v>
      </c>
      <c r="J38" s="3" t="s">
        <v>15</v>
      </c>
      <c r="K38" s="3" t="s">
        <v>16</v>
      </c>
      <c r="L38" s="3" t="s">
        <v>58</v>
      </c>
      <c r="M38" s="3">
        <v>0</v>
      </c>
    </row>
    <row r="39" spans="1:13" ht="45" x14ac:dyDescent="0.25">
      <c r="A39" s="3">
        <v>35</v>
      </c>
      <c r="B39" s="3">
        <v>4299990</v>
      </c>
      <c r="C39" s="3" t="s">
        <v>59</v>
      </c>
      <c r="D39" s="13">
        <v>12000000</v>
      </c>
      <c r="E39" s="3" t="s">
        <v>14</v>
      </c>
      <c r="F39" s="6">
        <f t="shared" si="1"/>
        <v>1</v>
      </c>
      <c r="G39" s="14">
        <v>1</v>
      </c>
      <c r="H39" s="15">
        <v>12000000</v>
      </c>
      <c r="I39" s="15">
        <f t="shared" si="2"/>
        <v>12000000</v>
      </c>
      <c r="J39" s="3" t="s">
        <v>15</v>
      </c>
      <c r="K39" s="3" t="s">
        <v>19</v>
      </c>
      <c r="L39" s="3" t="s">
        <v>60</v>
      </c>
      <c r="M39" s="3">
        <v>0</v>
      </c>
    </row>
    <row r="40" spans="1:13" ht="135" x14ac:dyDescent="0.25">
      <c r="A40" s="3">
        <v>36</v>
      </c>
      <c r="B40" s="3">
        <v>4291000</v>
      </c>
      <c r="C40" s="3" t="s">
        <v>61</v>
      </c>
      <c r="D40" s="13">
        <f>+I40</f>
        <v>2955000</v>
      </c>
      <c r="E40" s="3" t="s">
        <v>14</v>
      </c>
      <c r="F40" s="6">
        <v>3</v>
      </c>
      <c r="G40" s="14">
        <v>3</v>
      </c>
      <c r="H40" s="15">
        <v>985000</v>
      </c>
      <c r="I40" s="15">
        <f t="shared" si="2"/>
        <v>2955000</v>
      </c>
      <c r="J40" s="3" t="s">
        <v>15</v>
      </c>
      <c r="K40" s="3" t="s">
        <v>16</v>
      </c>
      <c r="L40" s="3" t="s">
        <v>62</v>
      </c>
      <c r="M40" s="3">
        <v>0</v>
      </c>
    </row>
    <row r="41" spans="1:13" ht="135" x14ac:dyDescent="0.25">
      <c r="A41" s="3">
        <v>37</v>
      </c>
      <c r="B41" s="3">
        <v>4291000</v>
      </c>
      <c r="C41" s="3" t="s">
        <v>63</v>
      </c>
      <c r="D41" s="13">
        <f>+I41</f>
        <v>9855000</v>
      </c>
      <c r="E41" s="3" t="s">
        <v>14</v>
      </c>
      <c r="F41" s="6">
        <v>9</v>
      </c>
      <c r="G41" s="14">
        <v>9</v>
      </c>
      <c r="H41" s="15">
        <v>1095000</v>
      </c>
      <c r="I41" s="15">
        <f t="shared" si="2"/>
        <v>9855000</v>
      </c>
      <c r="J41" s="3" t="s">
        <v>15</v>
      </c>
      <c r="K41" s="3" t="s">
        <v>16</v>
      </c>
      <c r="L41" s="3" t="s">
        <v>62</v>
      </c>
      <c r="M41" s="3">
        <v>0</v>
      </c>
    </row>
    <row r="42" spans="1:13" ht="105" x14ac:dyDescent="0.25">
      <c r="A42" s="3">
        <v>38</v>
      </c>
      <c r="B42" s="3">
        <v>4299990</v>
      </c>
      <c r="C42" s="3" t="s">
        <v>64</v>
      </c>
      <c r="D42" s="13">
        <f t="shared" ref="D42:D54" si="3">+I42</f>
        <v>230000000</v>
      </c>
      <c r="E42" s="3" t="s">
        <v>14</v>
      </c>
      <c r="F42" s="6">
        <v>1</v>
      </c>
      <c r="G42" s="14">
        <v>1</v>
      </c>
      <c r="H42" s="15">
        <v>230000000</v>
      </c>
      <c r="I42" s="15">
        <f t="shared" si="2"/>
        <v>230000000</v>
      </c>
      <c r="J42" s="3" t="s">
        <v>15</v>
      </c>
      <c r="K42" s="3" t="s">
        <v>19</v>
      </c>
      <c r="L42" s="3" t="s">
        <v>65</v>
      </c>
      <c r="M42" s="3"/>
    </row>
    <row r="43" spans="1:13" ht="105" x14ac:dyDescent="0.25">
      <c r="A43" s="3">
        <v>39</v>
      </c>
      <c r="B43" s="3">
        <v>4299990</v>
      </c>
      <c r="C43" s="3" t="s">
        <v>66</v>
      </c>
      <c r="D43" s="13">
        <f t="shared" si="3"/>
        <v>270000000</v>
      </c>
      <c r="E43" s="3" t="s">
        <v>14</v>
      </c>
      <c r="F43" s="6">
        <v>1</v>
      </c>
      <c r="G43" s="14">
        <v>1</v>
      </c>
      <c r="H43" s="15">
        <v>270000000</v>
      </c>
      <c r="I43" s="15">
        <f t="shared" si="2"/>
        <v>270000000</v>
      </c>
      <c r="J43" s="3" t="s">
        <v>15</v>
      </c>
      <c r="K43" s="3" t="s">
        <v>19</v>
      </c>
      <c r="L43" s="3" t="s">
        <v>65</v>
      </c>
      <c r="M43" s="3"/>
    </row>
    <row r="44" spans="1:13" ht="75" x14ac:dyDescent="0.25">
      <c r="A44" s="3">
        <v>40</v>
      </c>
      <c r="B44" s="3">
        <v>4291000</v>
      </c>
      <c r="C44" s="3" t="s">
        <v>67</v>
      </c>
      <c r="D44" s="13">
        <f t="shared" si="3"/>
        <v>2750000</v>
      </c>
      <c r="E44" s="3" t="s">
        <v>14</v>
      </c>
      <c r="F44" s="6">
        <v>1</v>
      </c>
      <c r="G44" s="14">
        <v>1</v>
      </c>
      <c r="H44" s="15">
        <v>2750000</v>
      </c>
      <c r="I44" s="15">
        <f t="shared" si="2"/>
        <v>2750000</v>
      </c>
      <c r="J44" s="3"/>
      <c r="K44" s="3" t="s">
        <v>31</v>
      </c>
      <c r="L44" s="3" t="s">
        <v>55</v>
      </c>
      <c r="M44" s="3"/>
    </row>
    <row r="45" spans="1:13" ht="45" x14ac:dyDescent="0.25">
      <c r="A45" s="3">
        <v>41</v>
      </c>
      <c r="B45" s="3">
        <v>4234100</v>
      </c>
      <c r="C45" s="3" t="s">
        <v>27</v>
      </c>
      <c r="D45" s="13">
        <f t="shared" si="3"/>
        <v>2393000</v>
      </c>
      <c r="E45" s="3" t="s">
        <v>57</v>
      </c>
      <c r="F45" s="6">
        <v>1</v>
      </c>
      <c r="G45" s="14">
        <v>1</v>
      </c>
      <c r="H45" s="15">
        <v>2393000</v>
      </c>
      <c r="I45" s="15">
        <f t="shared" si="2"/>
        <v>2393000</v>
      </c>
      <c r="J45" s="3"/>
      <c r="K45" s="3" t="s">
        <v>19</v>
      </c>
      <c r="L45" s="3" t="s">
        <v>68</v>
      </c>
      <c r="M45" s="3"/>
    </row>
    <row r="46" spans="1:13" ht="30" x14ac:dyDescent="0.25">
      <c r="A46" s="3">
        <v>42</v>
      </c>
      <c r="B46" s="3">
        <v>4299990</v>
      </c>
      <c r="C46" s="3" t="s">
        <v>69</v>
      </c>
      <c r="D46" s="13">
        <f t="shared" si="3"/>
        <v>9350000</v>
      </c>
      <c r="E46" s="3" t="s">
        <v>14</v>
      </c>
      <c r="F46" s="6">
        <v>1</v>
      </c>
      <c r="G46" s="14">
        <v>1</v>
      </c>
      <c r="H46" s="15">
        <v>9350000</v>
      </c>
      <c r="I46" s="15">
        <f t="shared" si="2"/>
        <v>9350000</v>
      </c>
      <c r="J46" s="3"/>
      <c r="K46" s="3" t="s">
        <v>19</v>
      </c>
      <c r="L46" s="3" t="s">
        <v>70</v>
      </c>
      <c r="M46" s="3"/>
    </row>
    <row r="47" spans="1:13" ht="45" x14ac:dyDescent="0.25">
      <c r="A47" s="3">
        <v>43</v>
      </c>
      <c r="B47" s="3">
        <v>4234100</v>
      </c>
      <c r="C47" s="3" t="s">
        <v>27</v>
      </c>
      <c r="D47" s="13">
        <f t="shared" si="3"/>
        <v>1020000</v>
      </c>
      <c r="E47" s="3" t="s">
        <v>14</v>
      </c>
      <c r="F47" s="6">
        <v>1</v>
      </c>
      <c r="G47" s="14">
        <v>1</v>
      </c>
      <c r="H47" s="15">
        <v>1020000</v>
      </c>
      <c r="I47" s="15">
        <f t="shared" si="2"/>
        <v>1020000</v>
      </c>
      <c r="J47" s="3"/>
      <c r="K47" s="3" t="s">
        <v>19</v>
      </c>
      <c r="L47" s="3" t="s">
        <v>68</v>
      </c>
      <c r="M47" s="3"/>
    </row>
    <row r="48" spans="1:13" ht="180" x14ac:dyDescent="0.25">
      <c r="A48" s="3">
        <v>44</v>
      </c>
      <c r="B48" s="3">
        <v>4299990</v>
      </c>
      <c r="C48" s="3" t="s">
        <v>71</v>
      </c>
      <c r="D48" s="13">
        <f t="shared" si="3"/>
        <v>1181084454</v>
      </c>
      <c r="E48" s="3" t="s">
        <v>14</v>
      </c>
      <c r="F48" s="6">
        <v>1</v>
      </c>
      <c r="G48" s="14">
        <v>1</v>
      </c>
      <c r="H48" s="15">
        <v>1181084454</v>
      </c>
      <c r="I48" s="15">
        <f t="shared" si="2"/>
        <v>1181084454</v>
      </c>
      <c r="J48" s="3"/>
      <c r="K48" s="3" t="s">
        <v>16</v>
      </c>
      <c r="L48" s="3" t="s">
        <v>72</v>
      </c>
      <c r="M48" s="3"/>
    </row>
    <row r="49" spans="1:13" ht="45" x14ac:dyDescent="0.25">
      <c r="A49" s="3">
        <v>45</v>
      </c>
      <c r="B49" s="3">
        <v>4234100</v>
      </c>
      <c r="C49" s="3" t="s">
        <v>27</v>
      </c>
      <c r="D49" s="13">
        <f t="shared" si="3"/>
        <v>1140000</v>
      </c>
      <c r="E49" s="3" t="s">
        <v>14</v>
      </c>
      <c r="F49" s="6">
        <v>1</v>
      </c>
      <c r="G49" s="14">
        <v>1</v>
      </c>
      <c r="H49" s="15">
        <v>1140000</v>
      </c>
      <c r="I49" s="15">
        <f t="shared" si="2"/>
        <v>1140000</v>
      </c>
      <c r="J49" s="3"/>
      <c r="K49" s="3" t="s">
        <v>19</v>
      </c>
      <c r="L49" s="3" t="s">
        <v>68</v>
      </c>
      <c r="M49" s="3"/>
    </row>
    <row r="50" spans="1:13" ht="60" x14ac:dyDescent="0.25">
      <c r="A50" s="3">
        <v>46</v>
      </c>
      <c r="B50" s="3">
        <v>4121200</v>
      </c>
      <c r="C50" s="3" t="s">
        <v>73</v>
      </c>
      <c r="D50" s="13">
        <f t="shared" si="3"/>
        <v>1760903</v>
      </c>
      <c r="E50" s="3" t="s">
        <v>57</v>
      </c>
      <c r="F50" s="6">
        <v>1</v>
      </c>
      <c r="G50" s="14">
        <v>1</v>
      </c>
      <c r="H50" s="15">
        <v>1760903</v>
      </c>
      <c r="I50" s="15">
        <f t="shared" si="2"/>
        <v>1760903</v>
      </c>
      <c r="J50" s="3"/>
      <c r="K50" s="3" t="s">
        <v>19</v>
      </c>
      <c r="L50" s="3" t="s">
        <v>74</v>
      </c>
      <c r="M50" s="3"/>
    </row>
    <row r="51" spans="1:13" ht="45" x14ac:dyDescent="0.25">
      <c r="A51" s="3">
        <v>47</v>
      </c>
      <c r="B51" s="3">
        <v>4291000</v>
      </c>
      <c r="C51" s="3" t="s">
        <v>75</v>
      </c>
      <c r="D51" s="13">
        <f t="shared" si="3"/>
        <v>578205</v>
      </c>
      <c r="E51" s="3" t="s">
        <v>14</v>
      </c>
      <c r="F51" s="6">
        <v>1</v>
      </c>
      <c r="G51" s="14">
        <v>1</v>
      </c>
      <c r="H51" s="15">
        <v>578205</v>
      </c>
      <c r="I51" s="15">
        <f t="shared" si="2"/>
        <v>578205</v>
      </c>
      <c r="J51" s="3"/>
      <c r="K51" s="3" t="s">
        <v>31</v>
      </c>
      <c r="L51" s="3" t="s">
        <v>76</v>
      </c>
      <c r="M51" s="3"/>
    </row>
    <row r="52" spans="1:13" ht="45" x14ac:dyDescent="0.25">
      <c r="A52" s="3">
        <v>48</v>
      </c>
      <c r="B52" s="3">
        <v>4252110</v>
      </c>
      <c r="C52" s="3" t="s">
        <v>77</v>
      </c>
      <c r="D52" s="13">
        <f t="shared" si="3"/>
        <v>6900000</v>
      </c>
      <c r="E52" s="3" t="s">
        <v>14</v>
      </c>
      <c r="F52" s="6">
        <v>10000</v>
      </c>
      <c r="G52" s="14">
        <v>10000</v>
      </c>
      <c r="H52" s="15">
        <v>690</v>
      </c>
      <c r="I52" s="15">
        <f t="shared" si="2"/>
        <v>6900000</v>
      </c>
      <c r="J52" s="3"/>
      <c r="K52" s="3" t="s">
        <v>19</v>
      </c>
      <c r="L52" s="3" t="s">
        <v>78</v>
      </c>
      <c r="M52" s="3"/>
    </row>
    <row r="53" spans="1:13" ht="105" x14ac:dyDescent="0.25">
      <c r="A53" s="3">
        <v>49</v>
      </c>
      <c r="B53" s="3">
        <v>4299990</v>
      </c>
      <c r="C53" s="3" t="s">
        <v>79</v>
      </c>
      <c r="D53" s="13">
        <f t="shared" si="3"/>
        <v>127168500</v>
      </c>
      <c r="E53" s="3" t="s">
        <v>14</v>
      </c>
      <c r="F53" s="6">
        <v>1</v>
      </c>
      <c r="G53" s="14">
        <v>1</v>
      </c>
      <c r="H53" s="15">
        <v>127168500</v>
      </c>
      <c r="I53" s="15">
        <f t="shared" si="2"/>
        <v>127168500</v>
      </c>
      <c r="J53" s="3" t="s">
        <v>15</v>
      </c>
      <c r="K53" s="3" t="s">
        <v>19</v>
      </c>
      <c r="L53" s="3" t="s">
        <v>65</v>
      </c>
      <c r="M53" s="8"/>
    </row>
    <row r="54" spans="1:13" ht="30" x14ac:dyDescent="0.25">
      <c r="A54" s="3">
        <v>50</v>
      </c>
      <c r="B54" s="3">
        <v>4299990</v>
      </c>
      <c r="C54" s="3" t="s">
        <v>80</v>
      </c>
      <c r="D54" s="13">
        <f t="shared" si="3"/>
        <v>5400000</v>
      </c>
      <c r="E54" s="3" t="s">
        <v>14</v>
      </c>
      <c r="F54" s="6">
        <v>1</v>
      </c>
      <c r="G54" s="14">
        <v>1</v>
      </c>
      <c r="H54" s="15">
        <v>5400000</v>
      </c>
      <c r="I54" s="15">
        <f t="shared" si="2"/>
        <v>5400000</v>
      </c>
      <c r="J54" s="3"/>
      <c r="K54" s="3" t="s">
        <v>19</v>
      </c>
      <c r="L54" s="3" t="s">
        <v>81</v>
      </c>
      <c r="M54" s="8"/>
    </row>
    <row r="55" spans="1:13" x14ac:dyDescent="0.25">
      <c r="A55" s="9"/>
      <c r="B55" s="10"/>
      <c r="C55" s="10"/>
      <c r="D55" s="11"/>
      <c r="E55" s="10"/>
      <c r="F55" s="12"/>
      <c r="G55" s="11"/>
      <c r="H55" s="11"/>
      <c r="I55" s="11"/>
      <c r="J55" s="10"/>
      <c r="K55" s="10"/>
      <c r="L55" s="10"/>
    </row>
  </sheetData>
  <autoFilter ref="A4:M39"/>
  <mergeCells count="2">
    <mergeCell ref="B2:M2"/>
    <mergeCell ref="L3:M3"/>
  </mergeCells>
  <pageMargins left="0.7" right="0.7" top="0.75" bottom="0.75" header="0.3" footer="0.3"/>
  <pageSetup paperSize="9" scale="77" fitToHeight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6247 ПФ 3-банд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2021-06-30T09:47:46Z</dcterms:modified>
</cp:coreProperties>
</file>