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Асосий кўрсаткичлар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G7" i="1" l="1"/>
  <c r="C21" i="1" l="1"/>
  <c r="J21" i="1" l="1"/>
  <c r="I21" i="1"/>
  <c r="H21" i="1"/>
  <c r="F21" i="1"/>
  <c r="E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1" i="1" l="1"/>
  <c r="K21" i="1"/>
  <c r="D21" i="1"/>
</calcChain>
</file>

<file path=xl/sharedStrings.xml><?xml version="1.0" encoding="utf-8"?>
<sst xmlns="http://schemas.openxmlformats.org/spreadsheetml/2006/main" count="52" uniqueCount="52">
  <si>
    <t>Наименование территорий</t>
  </si>
  <si>
    <t>Territories</t>
  </si>
  <si>
    <t>Number of sanitary cleaning enterprises</t>
  </si>
  <si>
    <t>Количество мусороперерабатывающих предприятий</t>
  </si>
  <si>
    <t>№ п.п.</t>
  </si>
  <si>
    <t>Количество предприятий по санитарной очистке</t>
  </si>
  <si>
    <t>Охват населения услугами по санитарной очистке: Количество махаллей по статистике</t>
  </si>
  <si>
    <t>Охват населения услугами по санитарной очистке: Количество охваченных махаллей</t>
  </si>
  <si>
    <t>Охват населения услугами по санитарной очистке: Охват в процентах (%)</t>
  </si>
  <si>
    <r>
      <t xml:space="preserve">Количество образовавшихся отходов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</si>
  <si>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Степень обработки бытовых отходов: В процентах (%)</t>
  </si>
  <si>
    <r>
      <t xml:space="preserve">Степень обработки бытовых отходов: Объем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</si>
  <si>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Coverage of the population for sanitary cleaning: Number of mahallas according to statistics</t>
  </si>
  <si>
    <t>Coverage of the population for sanitary cleaning: Сoverage of mahallas</t>
  </si>
  <si>
    <t>Coverage of the population for sanitary cleaning: Percentage coverage %</t>
  </si>
  <si>
    <t>Number of waste recycling facilities</t>
  </si>
  <si>
    <t xml:space="preserve">Item No.
</t>
  </si>
  <si>
    <t>Amount of waste generated (thousand tons)</t>
  </si>
  <si>
    <t>Degree of household waste treatment: Volume (thousand tons)</t>
  </si>
  <si>
    <t>.</t>
  </si>
  <si>
    <t>T.r. №</t>
  </si>
  <si>
    <t>Hududlar nomi</t>
  </si>
  <si>
    <t>Sanitar tozalash korxonalari soni</t>
  </si>
  <si>
    <t>Sanitar tozalash korxonalari tasarrufidagi maxsus texnika soni</t>
  </si>
  <si>
    <t>Sanitar tozalash xizmati bilan qamrab olish darajasi: statistika bo‘yicha jami mahalla soni</t>
  </si>
  <si>
    <t>Sanitar tozalash xizmati bilan qamrab olish darajasi: Qamrab olingan mahalla soni</t>
  </si>
  <si>
    <t>Sanitar tozalash xizmati bilan qamrab olish darajasi: Qamrov darajasi (%da)</t>
  </si>
  <si>
    <t>Chiqindilarni qayta ishlovchi korxonalar soni</t>
  </si>
  <si>
    <r>
      <t xml:space="preserve">Hosil bo‘lgan chiqindi miqdori </t>
    </r>
    <r>
      <rPr>
        <b/>
        <i/>
        <sz val="12"/>
        <color rgb="FF000000"/>
        <rFont val="Times New Roman"/>
        <family val="1"/>
        <charset val="204"/>
      </rPr>
      <t>(ming tonna)</t>
    </r>
  </si>
  <si>
    <r>
      <t xml:space="preserve">Maishiy chiqindilarni qayta ishlash darajasi: Hajmi </t>
    </r>
    <r>
      <rPr>
        <b/>
        <i/>
        <sz val="12"/>
        <color rgb="FF000000"/>
        <rFont val="Times New Roman"/>
        <family val="1"/>
        <charset val="204"/>
      </rPr>
      <t>(ming tn)</t>
    </r>
  </si>
  <si>
    <t>Maishiy chiqindilarni qayta ishlash darajasi: Qayta ishlash darajasi %da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</si>
  <si>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</si>
  <si>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</si>
  <si>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</si>
  <si>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</si>
  <si>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</si>
  <si>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</si>
  <si>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</si>
  <si>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</si>
  <si>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</si>
  <si>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</si>
  <si>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</si>
  <si>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</si>
  <si>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</si>
  <si>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</si>
  <si>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Jami: / Всего: / Total:</t>
  </si>
  <si>
    <t>Количество спецтехники на предприятиях по санитарной очистке</t>
  </si>
  <si>
    <t xml:space="preserve">The number of special equipment at sanitary cleaning enterprises
</t>
  </si>
  <si>
    <t>Degree of processing by%</t>
  </si>
  <si>
    <t>Maishiy chiqindilar bilan bog‘liq ishlarni amalga oshirish sohasida asosiy ko‘rsatkichlar (2022 yil 9 oy davomida)</t>
  </si>
  <si>
    <t>Основные показатели в сфере выполнения работ связанных с бытовыми отходами (за  9 мес. 2022 г.)</t>
  </si>
  <si>
    <t>Main indicators in the field of performance of work related to household waste (for  9months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</si>
</sst>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7CE"/>
      <color rgb="FF9C0006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view="pageBreakPreview" topLeftCell="A10" zoomScale="70" zoomScaleNormal="70" zoomScaleSheetLayoutView="70" workbookViewId="0">
      <selection activeCell="A3" sqref="A3:K3"/>
    </sheetView>
  </sheetViews>
  <sheetFormatPr defaultColWidth="9" defaultRowHeight="15.75" x14ac:dyDescent="0.25"/>
  <cols>
    <col min="1" max="1" width="5.5703125" style="1" bestFit="1" customWidth="1"/>
    <col min="2" max="2" width="28.42578125" style="1" customWidth="1"/>
    <col min="3" max="3" width="16.42578125" style="1" customWidth="1"/>
    <col min="4" max="4" width="19.42578125" style="1" customWidth="1"/>
    <col min="5" max="5" width="22.85546875" style="1" customWidth="1"/>
    <col min="6" max="6" width="23.42578125" style="1" customWidth="1"/>
    <col min="7" max="7" width="23" style="1" customWidth="1"/>
    <col min="8" max="8" width="18.42578125" style="1" customWidth="1"/>
    <col min="9" max="9" width="18" style="1" customWidth="1"/>
    <col min="10" max="10" width="19" style="1" customWidth="1"/>
    <col min="11" max="11" width="21.140625" style="1" customWidth="1"/>
    <col min="12" max="12" width="9" style="3"/>
    <col min="13" max="21" width="9" style="1"/>
    <col min="22" max="22" width="13.42578125" style="1" bestFit="1" customWidth="1"/>
    <col min="23" max="16384" width="9" style="1"/>
  </cols>
  <sheetData>
    <row r="1" spans="1:22" s="2" customFormat="1" ht="27.75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4"/>
    </row>
    <row r="2" spans="1:22" s="2" customFormat="1" ht="27.75" customHeight="1" x14ac:dyDescent="0.2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"/>
    </row>
    <row r="3" spans="1:22" s="2" customFormat="1" ht="27.75" customHeight="1" thickBot="1" x14ac:dyDescent="0.3">
      <c r="A3" s="36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4"/>
    </row>
    <row r="4" spans="1:22" ht="93.2" customHeight="1" thickBot="1" x14ac:dyDescent="0.3">
      <c r="A4" s="5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</row>
    <row r="5" spans="1:22" ht="111" thickBot="1" x14ac:dyDescent="0.3">
      <c r="A5" s="15" t="s">
        <v>4</v>
      </c>
      <c r="B5" s="16" t="s">
        <v>0</v>
      </c>
      <c r="C5" s="16" t="s">
        <v>5</v>
      </c>
      <c r="D5" s="16" t="s">
        <v>46</v>
      </c>
      <c r="E5" s="16" t="s">
        <v>6</v>
      </c>
      <c r="F5" s="16" t="s">
        <v>7</v>
      </c>
      <c r="G5" s="16" t="s">
        <v>8</v>
      </c>
      <c r="H5" s="16" t="s">
        <v>3</v>
      </c>
      <c r="I5" s="17" t="s">
        <v>9</v>
      </c>
      <c r="J5" s="17" t="s">
        <v>11</v>
      </c>
      <c r="K5" s="18" t="s">
        <v>10</v>
      </c>
    </row>
    <row r="6" spans="1:22" s="2" customFormat="1" ht="90.75" customHeight="1" thickBot="1" x14ac:dyDescent="0.3">
      <c r="A6" s="11" t="s">
        <v>16</v>
      </c>
      <c r="B6" s="12" t="s">
        <v>1</v>
      </c>
      <c r="C6" s="12" t="s">
        <v>2</v>
      </c>
      <c r="D6" s="12" t="s">
        <v>47</v>
      </c>
      <c r="E6" s="12" t="s">
        <v>12</v>
      </c>
      <c r="F6" s="12" t="s">
        <v>13</v>
      </c>
      <c r="G6" s="12" t="s">
        <v>14</v>
      </c>
      <c r="H6" s="12" t="s">
        <v>15</v>
      </c>
      <c r="I6" s="17" t="s">
        <v>17</v>
      </c>
      <c r="J6" s="13" t="s">
        <v>18</v>
      </c>
      <c r="K6" s="14" t="s">
        <v>48</v>
      </c>
      <c r="L6" s="4"/>
    </row>
    <row r="7" spans="1:22" ht="63" x14ac:dyDescent="0.25">
      <c r="A7" s="8">
        <v>1</v>
      </c>
      <c r="B7" s="20" t="s">
        <v>31</v>
      </c>
      <c r="C7" s="23">
        <v>8</v>
      </c>
      <c r="D7" s="23">
        <v>247</v>
      </c>
      <c r="E7" s="23">
        <v>424</v>
      </c>
      <c r="F7" s="23">
        <v>416</v>
      </c>
      <c r="G7" s="24">
        <f>+F7/E7</f>
        <v>0.98113207547169812</v>
      </c>
      <c r="H7" s="28">
        <v>28</v>
      </c>
      <c r="I7" s="29">
        <v>135.89626050000001</v>
      </c>
      <c r="J7" s="31">
        <v>15.6600228951839</v>
      </c>
      <c r="K7" s="32">
        <v>11.523512742415695</v>
      </c>
      <c r="R7" s="22"/>
      <c r="V7" s="22"/>
    </row>
    <row r="8" spans="1:22" ht="47.25" x14ac:dyDescent="0.25">
      <c r="A8" s="9">
        <v>2</v>
      </c>
      <c r="B8" s="19" t="s">
        <v>32</v>
      </c>
      <c r="C8" s="23">
        <v>11</v>
      </c>
      <c r="D8" s="23">
        <v>340</v>
      </c>
      <c r="E8" s="23">
        <v>887</v>
      </c>
      <c r="F8" s="23">
        <v>867</v>
      </c>
      <c r="G8" s="24">
        <f t="shared" ref="G8:G20" si="0">+F8/E8</f>
        <v>0.97745208568207442</v>
      </c>
      <c r="H8" s="28">
        <v>11</v>
      </c>
      <c r="I8" s="29">
        <v>364.92019199999999</v>
      </c>
      <c r="J8" s="31">
        <v>179.62141700490699</v>
      </c>
      <c r="K8" s="32">
        <v>49.222109640046099</v>
      </c>
      <c r="R8" s="22"/>
      <c r="V8" s="22"/>
    </row>
    <row r="9" spans="1:22" ht="31.5" x14ac:dyDescent="0.25">
      <c r="A9" s="9">
        <v>3</v>
      </c>
      <c r="B9" s="19" t="s">
        <v>33</v>
      </c>
      <c r="C9" s="23">
        <v>3</v>
      </c>
      <c r="D9" s="23">
        <v>309</v>
      </c>
      <c r="E9" s="23">
        <v>544</v>
      </c>
      <c r="F9" s="23">
        <v>542</v>
      </c>
      <c r="G9" s="24">
        <f t="shared" si="0"/>
        <v>0.99632352941176472</v>
      </c>
      <c r="H9" s="28">
        <v>25</v>
      </c>
      <c r="I9" s="29">
        <v>188.04717204000002</v>
      </c>
      <c r="J9" s="31">
        <v>70.643059649451899</v>
      </c>
      <c r="K9" s="32">
        <v>37.566669513341708</v>
      </c>
      <c r="R9" s="22"/>
      <c r="V9" s="22"/>
    </row>
    <row r="10" spans="1:22" ht="31.5" x14ac:dyDescent="0.25">
      <c r="A10" s="9">
        <v>4</v>
      </c>
      <c r="B10" s="19" t="s">
        <v>34</v>
      </c>
      <c r="C10" s="23">
        <v>2</v>
      </c>
      <c r="D10" s="23">
        <v>187</v>
      </c>
      <c r="E10" s="23">
        <v>299</v>
      </c>
      <c r="F10" s="23">
        <v>293</v>
      </c>
      <c r="G10" s="24">
        <f t="shared" si="0"/>
        <v>0.97993311036789299</v>
      </c>
      <c r="H10" s="28">
        <v>23</v>
      </c>
      <c r="I10" s="29">
        <v>134.666259</v>
      </c>
      <c r="J10" s="31">
        <v>29.736477822546</v>
      </c>
      <c r="K10" s="32">
        <v>22.081609783595447</v>
      </c>
      <c r="R10" s="22"/>
      <c r="V10" s="22"/>
    </row>
    <row r="11" spans="1:22" ht="47.25" x14ac:dyDescent="0.25">
      <c r="A11" s="9">
        <v>5</v>
      </c>
      <c r="B11" s="19" t="s">
        <v>35</v>
      </c>
      <c r="C11" s="23">
        <v>7</v>
      </c>
      <c r="D11" s="23">
        <v>301</v>
      </c>
      <c r="E11" s="23">
        <v>813</v>
      </c>
      <c r="F11" s="23">
        <v>697</v>
      </c>
      <c r="G11" s="24">
        <f t="shared" si="0"/>
        <v>0.8573185731857319</v>
      </c>
      <c r="H11" s="28">
        <v>11</v>
      </c>
      <c r="I11" s="29">
        <v>333.44424750000002</v>
      </c>
      <c r="J11" s="31">
        <v>72.024677061503297</v>
      </c>
      <c r="K11" s="32">
        <v>21.600215808642297</v>
      </c>
      <c r="R11" s="22"/>
      <c r="V11" s="22"/>
    </row>
    <row r="12" spans="1:22" ht="31.5" x14ac:dyDescent="0.25">
      <c r="A12" s="9">
        <v>6</v>
      </c>
      <c r="B12" s="19" t="s">
        <v>36</v>
      </c>
      <c r="C12" s="23">
        <v>3</v>
      </c>
      <c r="D12" s="23">
        <v>162</v>
      </c>
      <c r="E12" s="23">
        <v>330</v>
      </c>
      <c r="F12" s="23">
        <v>307</v>
      </c>
      <c r="G12" s="24">
        <f t="shared" si="0"/>
        <v>0.9303030303030303</v>
      </c>
      <c r="H12" s="28">
        <v>11</v>
      </c>
      <c r="I12" s="29">
        <v>115.78726067999999</v>
      </c>
      <c r="J12" s="31">
        <v>40.770695996543203</v>
      </c>
      <c r="K12" s="32">
        <v>35.211728610819051</v>
      </c>
      <c r="R12" s="22"/>
      <c r="V12" s="22"/>
    </row>
    <row r="13" spans="1:22" ht="47.25" x14ac:dyDescent="0.25">
      <c r="A13" s="9">
        <v>7</v>
      </c>
      <c r="B13" s="19" t="s">
        <v>37</v>
      </c>
      <c r="C13" s="23">
        <v>3</v>
      </c>
      <c r="D13" s="23">
        <v>224</v>
      </c>
      <c r="E13" s="23">
        <v>782</v>
      </c>
      <c r="F13" s="23">
        <v>723</v>
      </c>
      <c r="G13" s="24">
        <f t="shared" si="0"/>
        <v>0.92455242966751916</v>
      </c>
      <c r="H13" s="28">
        <v>22</v>
      </c>
      <c r="I13" s="29">
        <v>210.63515200000001</v>
      </c>
      <c r="J13" s="31">
        <v>81.718358227603403</v>
      </c>
      <c r="K13" s="32">
        <v>38.79616362780861</v>
      </c>
      <c r="R13" s="22"/>
      <c r="V13" s="22"/>
    </row>
    <row r="14" spans="1:22" ht="47.25" x14ac:dyDescent="0.25">
      <c r="A14" s="9">
        <v>8</v>
      </c>
      <c r="B14" s="19" t="s">
        <v>38</v>
      </c>
      <c r="C14" s="23">
        <v>5</v>
      </c>
      <c r="D14" s="23">
        <v>394</v>
      </c>
      <c r="E14" s="23">
        <v>1126</v>
      </c>
      <c r="F14" s="23">
        <v>989</v>
      </c>
      <c r="G14" s="24">
        <f t="shared" si="0"/>
        <v>0.87833037300177619</v>
      </c>
      <c r="H14" s="28">
        <v>23</v>
      </c>
      <c r="I14" s="29">
        <v>321.44059584000001</v>
      </c>
      <c r="J14" s="31">
        <v>116.744576320256</v>
      </c>
      <c r="K14" s="32">
        <v>36.319176180959623</v>
      </c>
      <c r="R14" s="22"/>
      <c r="V14" s="22"/>
    </row>
    <row r="15" spans="1:22" ht="47.25" x14ac:dyDescent="0.25">
      <c r="A15" s="9">
        <v>9</v>
      </c>
      <c r="B15" s="19" t="s">
        <v>39</v>
      </c>
      <c r="C15" s="23">
        <v>3</v>
      </c>
      <c r="D15" s="23">
        <v>289</v>
      </c>
      <c r="E15" s="23">
        <v>721</v>
      </c>
      <c r="F15" s="23">
        <v>640</v>
      </c>
      <c r="G15" s="24">
        <f t="shared" si="0"/>
        <v>0.8876560332871013</v>
      </c>
      <c r="H15" s="28">
        <v>18</v>
      </c>
      <c r="I15" s="29">
        <v>245.06609400000002</v>
      </c>
      <c r="J15" s="31">
        <v>80.835117309010201</v>
      </c>
      <c r="K15" s="32">
        <v>32.985027014389935</v>
      </c>
      <c r="R15" s="22"/>
      <c r="V15" s="22"/>
    </row>
    <row r="16" spans="1:22" ht="47.25" x14ac:dyDescent="0.25">
      <c r="A16" s="9">
        <v>10</v>
      </c>
      <c r="B16" s="19" t="s">
        <v>40</v>
      </c>
      <c r="C16" s="23">
        <v>1</v>
      </c>
      <c r="D16" s="23">
        <v>114</v>
      </c>
      <c r="E16" s="23">
        <v>236</v>
      </c>
      <c r="F16" s="23">
        <v>207</v>
      </c>
      <c r="G16" s="24">
        <f t="shared" si="0"/>
        <v>0.8771186440677966</v>
      </c>
      <c r="H16" s="28">
        <v>4</v>
      </c>
      <c r="I16" s="29">
        <v>67.404027600000006</v>
      </c>
      <c r="J16" s="31">
        <v>7.0058183444488398</v>
      </c>
      <c r="K16" s="32">
        <v>10.393768138046463</v>
      </c>
      <c r="R16" s="22"/>
      <c r="V16" s="22"/>
    </row>
    <row r="17" spans="1:22" ht="47.25" x14ac:dyDescent="0.25">
      <c r="A17" s="9">
        <v>11</v>
      </c>
      <c r="B17" s="19" t="s">
        <v>41</v>
      </c>
      <c r="C17" s="23">
        <v>30</v>
      </c>
      <c r="D17" s="23">
        <v>318</v>
      </c>
      <c r="E17" s="23">
        <v>1020</v>
      </c>
      <c r="F17" s="23">
        <v>1033</v>
      </c>
      <c r="G17" s="24">
        <f t="shared" si="0"/>
        <v>1.0127450980392156</v>
      </c>
      <c r="H17" s="23">
        <v>39</v>
      </c>
      <c r="I17" s="29">
        <v>288.37003649999997</v>
      </c>
      <c r="J17" s="31">
        <v>93.003877472027895</v>
      </c>
      <c r="K17" s="32">
        <v>32.251574609079725</v>
      </c>
      <c r="R17" s="22"/>
      <c r="V17" s="22"/>
    </row>
    <row r="18" spans="1:22" ht="47.25" x14ac:dyDescent="0.25">
      <c r="A18" s="9">
        <v>12</v>
      </c>
      <c r="B18" s="19" t="s">
        <v>42</v>
      </c>
      <c r="C18" s="23">
        <v>24</v>
      </c>
      <c r="D18" s="23">
        <v>337</v>
      </c>
      <c r="E18" s="23">
        <v>1062</v>
      </c>
      <c r="F18" s="23">
        <v>1039</v>
      </c>
      <c r="G18" s="24">
        <f t="shared" si="0"/>
        <v>0.9783427495291902</v>
      </c>
      <c r="H18" s="23">
        <v>15</v>
      </c>
      <c r="I18" s="29">
        <v>414.95177724000007</v>
      </c>
      <c r="J18" s="31">
        <v>118.13787638602599</v>
      </c>
      <c r="K18" s="32">
        <v>28.470266393797662</v>
      </c>
      <c r="R18" s="22"/>
      <c r="V18" s="22"/>
    </row>
    <row r="19" spans="1:22" ht="31.5" x14ac:dyDescent="0.25">
      <c r="A19" s="9">
        <v>13</v>
      </c>
      <c r="B19" s="19" t="s">
        <v>43</v>
      </c>
      <c r="C19" s="23">
        <v>5</v>
      </c>
      <c r="D19" s="23">
        <v>235</v>
      </c>
      <c r="E19" s="23">
        <v>526</v>
      </c>
      <c r="F19" s="23">
        <v>526</v>
      </c>
      <c r="G19" s="24">
        <f t="shared" si="0"/>
        <v>1</v>
      </c>
      <c r="H19" s="23">
        <v>19</v>
      </c>
      <c r="I19" s="29">
        <v>208.10721749999999</v>
      </c>
      <c r="J19" s="31">
        <v>24.216690256259501</v>
      </c>
      <c r="K19" s="32">
        <v>11.636641221374049</v>
      </c>
      <c r="R19" s="22"/>
      <c r="V19" s="22"/>
    </row>
    <row r="20" spans="1:22" ht="32.25" thickBot="1" x14ac:dyDescent="0.3">
      <c r="A20" s="10">
        <v>14</v>
      </c>
      <c r="B20" s="21" t="s">
        <v>44</v>
      </c>
      <c r="C20" s="23">
        <v>42</v>
      </c>
      <c r="D20" s="23">
        <f>526+108</f>
        <v>634</v>
      </c>
      <c r="E20" s="23">
        <v>579</v>
      </c>
      <c r="F20" s="23">
        <v>531</v>
      </c>
      <c r="G20" s="24">
        <f t="shared" si="0"/>
        <v>0.91709844559585496</v>
      </c>
      <c r="H20" s="23">
        <v>64</v>
      </c>
      <c r="I20" s="29">
        <v>428.09223365999998</v>
      </c>
      <c r="J20" s="33">
        <v>85.785349744985098</v>
      </c>
      <c r="K20" s="32">
        <v>20.038987629268142</v>
      </c>
      <c r="R20" s="22"/>
      <c r="V20" s="22"/>
    </row>
    <row r="21" spans="1:22" ht="23.1" customHeight="1" thickBot="1" x14ac:dyDescent="0.3">
      <c r="A21" s="7" t="s">
        <v>19</v>
      </c>
      <c r="B21" s="16" t="s">
        <v>45</v>
      </c>
      <c r="C21" s="25">
        <f>SUM(C7:C20)</f>
        <v>147</v>
      </c>
      <c r="D21" s="25">
        <f>SUM(D7:D20)</f>
        <v>4091</v>
      </c>
      <c r="E21" s="26">
        <f>SUM(E7:E20)</f>
        <v>9349</v>
      </c>
      <c r="F21" s="26">
        <f>SUM(F7:F20)</f>
        <v>8810</v>
      </c>
      <c r="G21" s="27">
        <f>+F21/E21</f>
        <v>0.94234677505615572</v>
      </c>
      <c r="H21" s="26">
        <f>SUM(H7:H20)</f>
        <v>313</v>
      </c>
      <c r="I21" s="26">
        <f t="shared" ref="I21:J21" si="1">SUM(I7:I20)</f>
        <v>3456.8285260600001</v>
      </c>
      <c r="J21" s="26">
        <f t="shared" si="1"/>
        <v>1015.9040144907523</v>
      </c>
      <c r="K21" s="30">
        <f>+J21/I21</f>
        <v>0.29388325363325218</v>
      </c>
      <c r="R21" s="22"/>
      <c r="V21" s="22"/>
    </row>
  </sheetData>
  <mergeCells count="3">
    <mergeCell ref="A1:K1"/>
    <mergeCell ref="A2:K2"/>
    <mergeCell ref="A3:K3"/>
  </mergeCells>
  <printOptions horizontalCentered="1"/>
  <pageMargins left="0.41" right="0.33" top="0.39370078740157483" bottom="0.3937007874015748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Асосий кўрсаткичлар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2022-10-12T12:22:37Z</dcterms:modified>
</cp:coreProperties>
</file>