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2" yWindow="-122" windowWidth="17497" windowHeight="11167" firstSheet="1" activeTab="1"/>
  </bookViews>
  <sheets>
    <sheet name="май-август" sheetId="1" state="hidden" r:id="rId1"/>
    <sheet name="январь-август" sheetId="2" r:id="rId2"/>
  </sheets>
  <definedNames>
    <definedName name="_xlnm._FilterDatabase" localSheetId="0" hidden="1">'май-август'!$A$4:$M$4</definedName>
    <definedName name="_xlnm._FilterDatabase" localSheetId="1" hidden="1">'январь-август'!$A$4:$K$62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6" i="2"/>
  <c r="E86" s="1"/>
  <c r="I82"/>
  <c r="I81"/>
  <c r="E81" s="1"/>
  <c r="I87" l="1"/>
  <c r="E87" s="1"/>
  <c r="I85"/>
  <c r="E85" s="1"/>
  <c r="I84"/>
  <c r="E84" s="1"/>
  <c r="I83"/>
  <c r="E83" s="1"/>
  <c r="I80"/>
  <c r="E80" s="1"/>
  <c r="I79"/>
  <c r="E79" s="1"/>
  <c r="I78"/>
  <c r="E78" s="1"/>
  <c r="I77"/>
  <c r="E77" s="1"/>
  <c r="I76"/>
  <c r="E76" s="1"/>
  <c r="I75"/>
  <c r="E75" s="1"/>
  <c r="I74"/>
  <c r="E74" s="1"/>
  <c r="I73"/>
  <c r="E73" s="1"/>
  <c r="I72"/>
  <c r="I71"/>
  <c r="I70"/>
  <c r="E70" s="1"/>
  <c r="I69"/>
  <c r="E69" s="1"/>
  <c r="I68"/>
  <c r="I67"/>
  <c r="E67" s="1"/>
  <c r="I66"/>
  <c r="I65"/>
  <c r="I64"/>
  <c r="E64" s="1"/>
  <c r="I63"/>
  <c r="I27" i="1"/>
  <c r="D27" s="1"/>
  <c r="I26"/>
  <c r="D26"/>
  <c r="I25"/>
  <c r="D25" s="1"/>
  <c r="I24"/>
  <c r="D24"/>
  <c r="I23"/>
  <c r="D23" s="1"/>
  <c r="I22"/>
  <c r="D22"/>
  <c r="I21"/>
  <c r="D21" s="1"/>
  <c r="I20"/>
  <c r="D20"/>
  <c r="I19"/>
  <c r="D19"/>
  <c r="I18" l="1"/>
  <c r="I17"/>
  <c r="D17"/>
  <c r="D18"/>
  <c r="I13"/>
  <c r="I14"/>
  <c r="I15"/>
  <c r="D15" s="1"/>
  <c r="I16"/>
  <c r="D16" s="1"/>
  <c r="D12"/>
  <c r="I12"/>
  <c r="D11"/>
  <c r="I11"/>
  <c r="I10"/>
  <c r="I6"/>
  <c r="D6" s="1"/>
  <c r="I5"/>
  <c r="I7"/>
  <c r="I8"/>
  <c r="I9"/>
  <c r="D9" s="1"/>
  <c r="I62" i="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D30" i="1" l="1"/>
  <c r="I30"/>
  <c r="I29"/>
</calcChain>
</file>

<file path=xl/sharedStrings.xml><?xml version="1.0" encoding="utf-8"?>
<sst xmlns="http://schemas.openxmlformats.org/spreadsheetml/2006/main" count="479" uniqueCount="159">
  <si>
    <t>№</t>
  </si>
  <si>
    <t>Иқтисод таснифи бўйича харажат моддаси</t>
  </si>
  <si>
    <t>Харид қилиниши лозим бўлган товар (хизмат) номи</t>
  </si>
  <si>
    <t>Маблағлар манбаи (бюджет, бюджетдан ташқари жамғарма маблағлари)</t>
  </si>
  <si>
    <t>Харид қилиниши режалаштирилнган товар (хизматлар) миқдори</t>
  </si>
  <si>
    <t>Нархи</t>
  </si>
  <si>
    <t>Суммаси</t>
  </si>
  <si>
    <t>Мақсади (марказий аппарат ёки тасарруфдаги муассасалар эхтиёжи учун)</t>
  </si>
  <si>
    <t>Товар (хизматлар) етказиб берувчи номи</t>
  </si>
  <si>
    <t xml:space="preserve">Харид қилинган товар (хизматлар) миқдори </t>
  </si>
  <si>
    <t>Харид қилинган (хизматларнинг жойларга етказилиши)</t>
  </si>
  <si>
    <t>Бюджет</t>
  </si>
  <si>
    <t>Марказий аппарат</t>
  </si>
  <si>
    <t>Амалга оширилган харид тури (биржа, тендер савдолари)</t>
  </si>
  <si>
    <t>ПҚ-3953 га асосан</t>
  </si>
  <si>
    <t xml:space="preserve">Бюджетдан ташқари жамғарма </t>
  </si>
  <si>
    <t>Режалаштирил-ган маблағ</t>
  </si>
  <si>
    <t>Электронный аукцион</t>
  </si>
  <si>
    <t>Бюджетдан</t>
  </si>
  <si>
    <t>УП-3953</t>
  </si>
  <si>
    <t>"O`ZTEMIRYO`LYO`LOVCHI" AJ</t>
  </si>
  <si>
    <t>"ZAFAR-I" Ч П К П</t>
  </si>
  <si>
    <t>АКТ ва биллинг тизимини жорий килиш ва ривожлантириш маркази</t>
  </si>
  <si>
    <t>Хизмат гувоҳномасига ички варақ бланкалари</t>
  </si>
  <si>
    <t>Ўзбекистон Республикаси Марказий банкининг "DAVLAT BELGISI" ДУК</t>
  </si>
  <si>
    <t>Ягона етказиб берувчи</t>
  </si>
  <si>
    <t>Ахборот-коммуникация тизимидаги хизматлар</t>
  </si>
  <si>
    <t>1 384 933 968</t>
  </si>
  <si>
    <t>"Согдиана- Тревел" ООО</t>
  </si>
  <si>
    <t xml:space="preserve">Авиабилет учун </t>
  </si>
  <si>
    <t>ОАЖ СК "ALSKOM"</t>
  </si>
  <si>
    <t>Суғурта хизмати</t>
  </si>
  <si>
    <t>"UZBEKISTAN AIRWAYS" AKSIYADORLIK JAMIYATI</t>
  </si>
  <si>
    <t>29 826 560</t>
  </si>
  <si>
    <t>Авиабилет учун</t>
  </si>
  <si>
    <t>"ME'YOR TA'MIR" MCHJ</t>
  </si>
  <si>
    <t>Шкаф (металлический)</t>
  </si>
  <si>
    <t>Журнал тайёрлаш хизмати</t>
  </si>
  <si>
    <t>ООО"КОМRОN РRESS"</t>
  </si>
  <si>
    <t>Эхтиёт қисмларни алмаштириш бўйича хизматлар</t>
  </si>
  <si>
    <t>МЧЖ "BEST CAR SERVICE"</t>
  </si>
  <si>
    <t>"Геоинновация маркази" ДУК</t>
  </si>
  <si>
    <t>Қўмита ходимларини учувчисиз учиш аппаратларини бошкариш курсида ўқитиш</t>
  </si>
  <si>
    <t>ЎРҚ-472 44-моддага асосан</t>
  </si>
  <si>
    <t>Кадрларни кайта тайёрлаш ва статис. тадкик. Маркази</t>
  </si>
  <si>
    <t>Қўмита ходимларини Статистика асослари курсида ўқитиш</t>
  </si>
  <si>
    <t>"АSIA INSHURANS" СК</t>
  </si>
  <si>
    <t>Темирйўл билети учун</t>
  </si>
  <si>
    <t>Божхона юкларини сақлаш хизмати</t>
  </si>
  <si>
    <t xml:space="preserve"> "GALRUS" ХК</t>
  </si>
  <si>
    <t>Декларация хизмати</t>
  </si>
  <si>
    <t>"Avtoban Group" МЧЖ</t>
  </si>
  <si>
    <t>Жахон иқтисодиёти ва дипломатия университети қошидаги Олий дипломатия мактаби</t>
  </si>
  <si>
    <t>Қўмита ходимларини Самарали бошқарув асослари курсида ўқитиш</t>
  </si>
  <si>
    <t>ZAMIN TECHNO LUX ХК</t>
  </si>
  <si>
    <t>Реклама хизмати (логотип наклейкани ёпиштириш)</t>
  </si>
  <si>
    <t>Электрон дўкон</t>
  </si>
  <si>
    <t>СП ООО IZOPAN</t>
  </si>
  <si>
    <t>маска</t>
  </si>
  <si>
    <t>миллий дўкон</t>
  </si>
  <si>
    <t>OOO INTER STARS TRADE GROUP</t>
  </si>
  <si>
    <t>теннис столи</t>
  </si>
  <si>
    <t>журналга обуна</t>
  </si>
  <si>
    <t>OOO"MTSFER-U NASHRIYOT UYI"</t>
  </si>
  <si>
    <t>"BIO XLOR AKTIV" МЧЖ</t>
  </si>
  <si>
    <t>антисептик</t>
  </si>
  <si>
    <t>Табркинома тайёрлаш</t>
  </si>
  <si>
    <t>ELECT POLYGRAPHY МЧЖ</t>
  </si>
  <si>
    <t>"Ўзбекистон почтаси" АЖ</t>
  </si>
  <si>
    <t>марка</t>
  </si>
  <si>
    <t>BRBS INNOVATE TRADE МЧЖ</t>
  </si>
  <si>
    <t>кресло</t>
  </si>
  <si>
    <t>(2021 йил 01 май ҳолатига )</t>
  </si>
  <si>
    <t>"SHABNAM SILVER " МЧЖ</t>
  </si>
  <si>
    <t>Ичимлик суви (20 л)</t>
  </si>
  <si>
    <t>ХК "Нурон Савдо"</t>
  </si>
  <si>
    <t>А4 қоғоз</t>
  </si>
  <si>
    <t>SERQUYOSH VA MUQADDAS O`LKA OK</t>
  </si>
  <si>
    <t>Аукцион</t>
  </si>
  <si>
    <t>Маъмурий баённомани расмийлаштириш бланкаларини тайёрлаш</t>
  </si>
  <si>
    <t>"Zangiota Zam Zam" МЧЖ</t>
  </si>
  <si>
    <t>Тиббий ниқоб (маска)</t>
  </si>
  <si>
    <t>Таблички</t>
  </si>
  <si>
    <t>"GIFT BOX" МЧЖ</t>
  </si>
  <si>
    <t>СП ООО FRUIT JUICE</t>
  </si>
  <si>
    <t>Минерал сув</t>
  </si>
  <si>
    <t>Иссиқлик ускуналарини электрон ҳисобини олиш</t>
  </si>
  <si>
    <t>ХК "ИССИКЛИК УСКУНАЛАРИ"</t>
  </si>
  <si>
    <t>Электрон технологияларни ривожлантириш маркази</t>
  </si>
  <si>
    <t>Ҳимояланган техник воситаларини синов сертификатидан ўтказиш</t>
  </si>
  <si>
    <t>"EVEREST MEBEL LYUKS" МЧЖ</t>
  </si>
  <si>
    <t>Кресло</t>
  </si>
  <si>
    <t>"GRAND MUSAFFO SAVDO SERVIS" МЧЖ</t>
  </si>
  <si>
    <t>Автошина</t>
  </si>
  <si>
    <t xml:space="preserve">"Таshkent Law Spring" II Халқаро юридик форумида қатнашиш </t>
  </si>
  <si>
    <t>Ўзбекистон Республикаси Адлия вазирлиги</t>
  </si>
  <si>
    <t>Олий Дипломатия мактаби</t>
  </si>
  <si>
    <t>Ташқи иқтисодий ва ташқи сиёсий фаолият дастури асосида малака ошириш</t>
  </si>
  <si>
    <t>"COMPLEX CONSULTING GROUP" МЧЖ</t>
  </si>
  <si>
    <t>Тендер ҳужжатларини расмийлаштириш</t>
  </si>
  <si>
    <t>"ELEGANT GOLD PRINT" МЧЖ</t>
  </si>
  <si>
    <t>Ташриф қоғози</t>
  </si>
  <si>
    <t xml:space="preserve"> "UNITED BUSINESS TRADE LTD" МЧЖ</t>
  </si>
  <si>
    <t>Кранштейн</t>
  </si>
  <si>
    <t>"Орбита Плюс" МЧЖ</t>
  </si>
  <si>
    <t>Футболка, кепка</t>
  </si>
  <si>
    <t xml:space="preserve">  Ислом Каримов номидаги Тошкент халкаро аэропорти МЧЖ</t>
  </si>
  <si>
    <t>Ўз Р ФА Ботаника институти</t>
  </si>
  <si>
    <t xml:space="preserve">Бюджет </t>
  </si>
  <si>
    <t>Божхона юкларига хизмат кўрсатиш</t>
  </si>
  <si>
    <t>Ўсимликларнинг давлат рўйхати ва кадастрини яратиш хизмати</t>
  </si>
  <si>
    <t xml:space="preserve">Ўзбекистон Республикаси Экология ва атроф-муҳитни муҳофаза қилиш давлат қўмитасида 
 амалга оширилган давлат харидлари тўғрисида маълумот </t>
  </si>
  <si>
    <t>"O'zR "O'zR ISVHLIKKEQM" DUKISVHLIKKEQM" DUK</t>
  </si>
  <si>
    <t>Комплекс экпертизадан ўтказиш</t>
  </si>
  <si>
    <t>"FAIR-SERVICE-SYSTEM" МЧЖ</t>
  </si>
  <si>
    <t>Хона ҳаво совутгичи (кондиционер)ларини демонтаж қилиш</t>
  </si>
  <si>
    <t>Узбек тили унисер.укитиш ва малака ошириш маркази</t>
  </si>
  <si>
    <t>Қўмита ҳодимларини ўзбек адабий тили меъёрлари, лотин ёзувига асосланган ўзбек алифбоси ва имлоси, давлат тилида иш юритиш асослари бўйича ўқитиш ва малакасини ошириш (масофавий)</t>
  </si>
  <si>
    <t>Қўмита ҳодимларини ўзбек адабий тили меъёрлари, лотин ёзувига асосланган ўзбек алифбоси ва имлоси, давлат тилида иш юритиш асослари бўйича ўқитиш ва малакасини ошириш (анъанавий)</t>
  </si>
  <si>
    <t xml:space="preserve"> "Absolute-Zomin" МЧЖ</t>
  </si>
  <si>
    <t>Ноутбук</t>
  </si>
  <si>
    <t>Ўз.Р. эк. ва атр.мух.ни мух.қил.қўм.хуз. ЭАММҚ ИТИ</t>
  </si>
  <si>
    <t xml:space="preserve"> Коврак ўсимлигини ҳисобини юритиш учун уларнинг тарқалиш ареаллари ва заҳирасини аниқлаш</t>
  </si>
  <si>
    <t>Орол денгизи ҳудудида Артемияни ўрганиш ва Қизилмия ўсимлигининг ҳисобини юритиш учун уларнинг тарқалиш ареаллари ва заҳирасини аниқлаш</t>
  </si>
  <si>
    <t>Ўз Р ФА Зоология институти</t>
  </si>
  <si>
    <t>бюджет (кадастр)</t>
  </si>
  <si>
    <t>Айдар арнасой кўллар тизимидаги балиқ турларини ҳисобга олиш ва кадастрини яратиш</t>
  </si>
  <si>
    <t>танлов</t>
  </si>
  <si>
    <t>ЯТТ Далишев Адилжон Кадирович</t>
  </si>
  <si>
    <t>Сейф</t>
  </si>
  <si>
    <t>электрон дўкон</t>
  </si>
  <si>
    <t>ДСҚ хузуридаги давлат кадастрлар палатаси агентлиги</t>
  </si>
  <si>
    <t>ҳудудларда мавжуд қаттиқ маиший чиқиндиларни кўмиш жойларининг аниқ чегара ҳудудларини белгилаш ва ягона маълумотлар базасини яратиш.</t>
  </si>
  <si>
    <t>Ўзбек Давлат ер тузиш илмий-лойихалаш институти Уздаверлойиха</t>
  </si>
  <si>
    <t>Янги ташкил этилган мухофаза этиладиган табиий ҳудудларнинг аниқ чегараларини аниқлаш</t>
  </si>
  <si>
    <t>Стратегиялар, музокаралар ва инвестициялар йўналишида малака ошириш</t>
  </si>
  <si>
    <t>"ХУСНИЯ АНАСХОН" МЧЖ</t>
  </si>
  <si>
    <t>BEQIYOS SHOX BIZNES ХК</t>
  </si>
  <si>
    <t>"AUTO BOUTIQUE" МЧЖ</t>
  </si>
  <si>
    <t>бюджет</t>
  </si>
  <si>
    <t>Сайтда VIP PR мақола чоп эттириш</t>
  </si>
  <si>
    <t>" QALAMPIR" МЧЖ</t>
  </si>
  <si>
    <t>"AUTOBOUTIQUE" МЧЖ</t>
  </si>
  <si>
    <t>Сурхондарё вилоятидаги "Тўпаланг" ва "Сангдарак" дарёлари ҳамда Наманган вилоятидаги "Қасноқ" ва "Қолгандарё" табиий қўлларининг сувни муҳофаза қилиш зоналарини ва соҳил бўйи минтақаларини белгилаш лойиҳасини ишлаб чиқиш ишларини бажариш</t>
  </si>
  <si>
    <t>"Ўздаверлойиҳа" давлат илмий-лойиҳалаш институти</t>
  </si>
  <si>
    <t>Иш берувчининг фуқаролик жавобгарлигини мажбурий суғурталаш</t>
  </si>
  <si>
    <t>"EUROASIA INSURANCE" СК МЧЖ</t>
  </si>
  <si>
    <t>Миллий табиат боғларида туризмни ривожлантириш дастури буйича ўқитиш</t>
  </si>
  <si>
    <t>"Turizmni rivojlantirish instituti" DM</t>
  </si>
  <si>
    <t>Нотўқима матодан тайёрланган бир марталик уч қаватли юз ниқоби</t>
  </si>
  <si>
    <t>"United Safed Protection" МЧЖ</t>
  </si>
  <si>
    <t>Ўсимлик ва хайвонот дунёси давлат кадастри объектларини геоахборот маълумотлар базасини яратиш</t>
  </si>
  <si>
    <t>Ўзбекистон Республикаси Экология ва атроф-муҳитни муҳофаза қилиш давлат қўмитаси ҳузуридаги Атроф-муҳит ва табиатни муҳофаза қилиш технологиялари илмий-тадқиқот институти</t>
  </si>
  <si>
    <t> Биноларни дезинфекция қилиш ишлари</t>
  </si>
  <si>
    <t>"MIRJAHON XIZMAT" МЧЖ</t>
  </si>
  <si>
    <t>Санаси</t>
  </si>
  <si>
    <t>Информация о государственных закупках Государственного комитета Республики Узбекистан 
по экологии и охране окружающей среды (по состоянию на 01 августа 2021 г.)</t>
  </si>
  <si>
    <t>Ўзбекистон Республикаси Экология ва атроф-муҳитни муҳофаза қилиш давлат қўмитасида 
амалга оширилган давлат харидлари тўғрисида маълумот (2021 йил 01 август ҳолатига )</t>
  </si>
  <si>
    <t>Information on public procurement of the State Committee of the Republic of Uzbekistan 
on Ecology and Environmental Protection (as of August 01, 2021)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</si>
</sst>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164" fontId="1" fillId="0" borderId="1" xfId="4" applyFont="1" applyFill="1" applyBorder="1" applyAlignment="1">
      <alignment horizontal="left" vertical="center" wrapText="1"/>
    </xf>
    <xf numFmtId="166" fontId="1" fillId="0" borderId="1" xfId="4" applyNumberFormat="1" applyFont="1" applyFill="1" applyBorder="1" applyAlignment="1">
      <alignment vertical="center" wrapText="1"/>
    </xf>
    <xf numFmtId="166" fontId="1" fillId="0" borderId="1" xfId="4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3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/>
    </xf>
  </cellXfs>
  <cellStyles count="5">
    <cellStyle name="Обычный" xfId="0" builtinId="0"/>
    <cellStyle name="Обычный 2" xfId="3"/>
    <cellStyle name="Обычный 4" xfId="2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5"/>
  <sheetViews>
    <sheetView topLeftCell="A23" zoomScale="90" zoomScaleNormal="90" workbookViewId="0">
      <selection activeCell="L5" sqref="L5:L27"/>
    </sheetView>
  </sheetViews>
  <sheetFormatPr defaultColWidth="9" defaultRowHeight="14.3"/>
  <cols>
    <col min="1" max="1" width="3.875" style="4" customWidth="1"/>
    <col min="2" max="2" width="12.625" style="4" customWidth="1"/>
    <col min="3" max="3" width="25" style="4" customWidth="1"/>
    <col min="4" max="4" width="16.25" style="4" customWidth="1"/>
    <col min="5" max="5" width="18.875" style="4" customWidth="1"/>
    <col min="6" max="6" width="16.125" style="4" hidden="1" customWidth="1"/>
    <col min="7" max="7" width="15.625" style="4" bestFit="1" customWidth="1"/>
    <col min="8" max="8" width="16.875" style="4" customWidth="1"/>
    <col min="9" max="9" width="16.625" style="4" customWidth="1"/>
    <col min="10" max="10" width="17.25" style="4" hidden="1" customWidth="1"/>
    <col min="11" max="11" width="15.125" style="4" customWidth="1"/>
    <col min="12" max="12" width="20.75" style="4" bestFit="1" customWidth="1"/>
    <col min="13" max="13" width="14.75" style="4" hidden="1" customWidth="1"/>
    <col min="14" max="16384" width="9" style="4"/>
  </cols>
  <sheetData>
    <row r="2" spans="1:13" ht="48.25" customHeight="1">
      <c r="B2" s="13" t="s">
        <v>111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>
      <c r="L3" s="14" t="s">
        <v>72</v>
      </c>
      <c r="M3" s="14"/>
    </row>
    <row r="4" spans="1:13" ht="96.45" customHeight="1">
      <c r="A4" s="5" t="s">
        <v>0</v>
      </c>
      <c r="B4" s="5" t="s">
        <v>1</v>
      </c>
      <c r="C4" s="5" t="s">
        <v>2</v>
      </c>
      <c r="D4" s="5" t="s">
        <v>16</v>
      </c>
      <c r="E4" s="5" t="s">
        <v>3</v>
      </c>
      <c r="F4" s="5" t="s">
        <v>4</v>
      </c>
      <c r="G4" s="5" t="s">
        <v>9</v>
      </c>
      <c r="H4" s="5" t="s">
        <v>5</v>
      </c>
      <c r="I4" s="5" t="s">
        <v>6</v>
      </c>
      <c r="J4" s="5" t="s">
        <v>7</v>
      </c>
      <c r="K4" s="5" t="s">
        <v>13</v>
      </c>
      <c r="L4" s="5" t="s">
        <v>8</v>
      </c>
      <c r="M4" s="5" t="s">
        <v>10</v>
      </c>
    </row>
    <row r="5" spans="1:13" ht="114.15">
      <c r="A5" s="5">
        <v>1</v>
      </c>
      <c r="B5" s="1">
        <v>4291000</v>
      </c>
      <c r="C5" s="1" t="s">
        <v>117</v>
      </c>
      <c r="D5" s="2">
        <v>2955000</v>
      </c>
      <c r="E5" s="1" t="s">
        <v>15</v>
      </c>
      <c r="F5" s="3">
        <v>3</v>
      </c>
      <c r="G5" s="2">
        <v>3</v>
      </c>
      <c r="H5" s="2">
        <v>985000</v>
      </c>
      <c r="I5" s="2">
        <f t="shared" ref="I5:I27" si="0">+G5*H5</f>
        <v>2955000</v>
      </c>
      <c r="J5" s="1" t="s">
        <v>12</v>
      </c>
      <c r="K5" s="1" t="s">
        <v>25</v>
      </c>
      <c r="L5" s="1" t="s">
        <v>116</v>
      </c>
      <c r="M5" s="1"/>
    </row>
    <row r="6" spans="1:13" ht="114.15">
      <c r="A6" s="5"/>
      <c r="B6" s="1">
        <v>4291000</v>
      </c>
      <c r="C6" s="1" t="s">
        <v>118</v>
      </c>
      <c r="D6" s="2">
        <f>+I6</f>
        <v>9855000</v>
      </c>
      <c r="E6" s="1" t="s">
        <v>15</v>
      </c>
      <c r="F6" s="3">
        <v>9</v>
      </c>
      <c r="G6" s="2">
        <v>9</v>
      </c>
      <c r="H6" s="2">
        <v>1095000</v>
      </c>
      <c r="I6" s="2">
        <f t="shared" ref="I6" si="1">+G6*H6</f>
        <v>9855000</v>
      </c>
      <c r="J6" s="1" t="s">
        <v>12</v>
      </c>
      <c r="K6" s="1" t="s">
        <v>25</v>
      </c>
      <c r="L6" s="1" t="s">
        <v>116</v>
      </c>
      <c r="M6" s="1"/>
    </row>
    <row r="7" spans="1:13" ht="28.55">
      <c r="A7" s="5"/>
      <c r="B7" s="1">
        <v>4354920</v>
      </c>
      <c r="C7" s="1" t="s">
        <v>120</v>
      </c>
      <c r="D7" s="2">
        <v>45000000</v>
      </c>
      <c r="E7" s="1" t="s">
        <v>15</v>
      </c>
      <c r="F7" s="3">
        <v>3</v>
      </c>
      <c r="G7" s="2">
        <v>3</v>
      </c>
      <c r="H7" s="2">
        <v>12900000</v>
      </c>
      <c r="I7" s="2">
        <f t="shared" si="0"/>
        <v>38700000</v>
      </c>
      <c r="J7" s="1" t="s">
        <v>12</v>
      </c>
      <c r="K7" s="1" t="s">
        <v>78</v>
      </c>
      <c r="L7" s="1" t="s">
        <v>119</v>
      </c>
      <c r="M7" s="1"/>
    </row>
    <row r="8" spans="1:13" ht="71.349999999999994">
      <c r="A8" s="5"/>
      <c r="B8" s="1">
        <v>4299990</v>
      </c>
      <c r="C8" s="1" t="s">
        <v>122</v>
      </c>
      <c r="D8" s="2">
        <v>230000000</v>
      </c>
      <c r="E8" s="1" t="s">
        <v>15</v>
      </c>
      <c r="F8" s="3">
        <v>1</v>
      </c>
      <c r="G8" s="2">
        <v>1</v>
      </c>
      <c r="H8" s="2">
        <v>230000000</v>
      </c>
      <c r="I8" s="2">
        <f t="shared" si="0"/>
        <v>230000000</v>
      </c>
      <c r="J8" s="1" t="s">
        <v>12</v>
      </c>
      <c r="K8" s="1" t="s">
        <v>14</v>
      </c>
      <c r="L8" s="1" t="s">
        <v>121</v>
      </c>
      <c r="M8" s="1"/>
    </row>
    <row r="9" spans="1:13" ht="99.85">
      <c r="A9" s="5"/>
      <c r="B9" s="1">
        <v>4299990</v>
      </c>
      <c r="C9" s="1" t="s">
        <v>123</v>
      </c>
      <c r="D9" s="2">
        <f>+I9</f>
        <v>270000000</v>
      </c>
      <c r="E9" s="1" t="s">
        <v>15</v>
      </c>
      <c r="F9" s="3">
        <v>1</v>
      </c>
      <c r="G9" s="3">
        <v>1</v>
      </c>
      <c r="H9" s="2">
        <v>270000000</v>
      </c>
      <c r="I9" s="2">
        <f t="shared" si="0"/>
        <v>270000000</v>
      </c>
      <c r="J9" s="1" t="s">
        <v>12</v>
      </c>
      <c r="K9" s="1" t="s">
        <v>14</v>
      </c>
      <c r="L9" s="1" t="s">
        <v>121</v>
      </c>
      <c r="M9" s="1"/>
    </row>
    <row r="10" spans="1:13" ht="57.1">
      <c r="A10" s="5"/>
      <c r="B10" s="1">
        <v>4821110</v>
      </c>
      <c r="C10" s="1" t="s">
        <v>126</v>
      </c>
      <c r="D10" s="2">
        <v>355000000</v>
      </c>
      <c r="E10" s="1" t="s">
        <v>125</v>
      </c>
      <c r="F10" s="3">
        <v>1</v>
      </c>
      <c r="G10" s="3">
        <v>1</v>
      </c>
      <c r="H10" s="2">
        <v>345000000</v>
      </c>
      <c r="I10" s="2">
        <f t="shared" si="0"/>
        <v>345000000</v>
      </c>
      <c r="J10" s="1" t="s">
        <v>12</v>
      </c>
      <c r="K10" s="1" t="s">
        <v>127</v>
      </c>
      <c r="L10" s="1" t="s">
        <v>124</v>
      </c>
      <c r="M10" s="1"/>
    </row>
    <row r="11" spans="1:13" ht="28.55">
      <c r="A11" s="5"/>
      <c r="B11" s="1">
        <v>4354990</v>
      </c>
      <c r="C11" s="1" t="s">
        <v>129</v>
      </c>
      <c r="D11" s="2">
        <f>+I11</f>
        <v>1740000</v>
      </c>
      <c r="E11" s="1" t="s">
        <v>15</v>
      </c>
      <c r="F11" s="3">
        <v>3</v>
      </c>
      <c r="G11" s="3">
        <v>3</v>
      </c>
      <c r="H11" s="2">
        <v>580000</v>
      </c>
      <c r="I11" s="2">
        <f t="shared" si="0"/>
        <v>1740000</v>
      </c>
      <c r="J11" s="1" t="s">
        <v>12</v>
      </c>
      <c r="K11" s="1" t="s">
        <v>130</v>
      </c>
      <c r="L11" s="1" t="s">
        <v>128</v>
      </c>
      <c r="M11" s="1"/>
    </row>
    <row r="12" spans="1:13" ht="42.8">
      <c r="A12" s="5"/>
      <c r="B12" s="1">
        <v>4234100</v>
      </c>
      <c r="C12" s="1" t="s">
        <v>39</v>
      </c>
      <c r="D12" s="2">
        <f t="shared" ref="D12:D27" si="2">+I12</f>
        <v>908500</v>
      </c>
      <c r="E12" s="1" t="s">
        <v>15</v>
      </c>
      <c r="F12" s="3">
        <v>1</v>
      </c>
      <c r="G12" s="3">
        <v>1</v>
      </c>
      <c r="H12" s="2">
        <v>908500</v>
      </c>
      <c r="I12" s="2">
        <f t="shared" si="0"/>
        <v>908500</v>
      </c>
      <c r="J12" s="1" t="s">
        <v>12</v>
      </c>
      <c r="K12" s="1" t="s">
        <v>14</v>
      </c>
      <c r="L12" s="1" t="s">
        <v>51</v>
      </c>
      <c r="M12" s="1"/>
    </row>
    <row r="13" spans="1:13" ht="99.85">
      <c r="A13" s="5"/>
      <c r="B13" s="1">
        <v>4821110</v>
      </c>
      <c r="C13" s="1" t="s">
        <v>132</v>
      </c>
      <c r="D13" s="2">
        <v>1000000000</v>
      </c>
      <c r="E13" s="1" t="s">
        <v>125</v>
      </c>
      <c r="F13" s="3">
        <v>1</v>
      </c>
      <c r="G13" s="3">
        <v>1</v>
      </c>
      <c r="H13" s="2">
        <v>886746000</v>
      </c>
      <c r="I13" s="2">
        <f t="shared" si="0"/>
        <v>886746000</v>
      </c>
      <c r="J13" s="1" t="s">
        <v>12</v>
      </c>
      <c r="K13" s="1" t="s">
        <v>127</v>
      </c>
      <c r="L13" s="1" t="s">
        <v>131</v>
      </c>
      <c r="M13" s="1"/>
    </row>
    <row r="14" spans="1:13" ht="57.1">
      <c r="A14" s="5"/>
      <c r="B14" s="1">
        <v>4821110</v>
      </c>
      <c r="C14" s="1" t="s">
        <v>134</v>
      </c>
      <c r="D14" s="2">
        <v>1467366322</v>
      </c>
      <c r="E14" s="1" t="s">
        <v>125</v>
      </c>
      <c r="F14" s="3">
        <v>1</v>
      </c>
      <c r="G14" s="3">
        <v>1</v>
      </c>
      <c r="H14" s="2">
        <v>1287754338</v>
      </c>
      <c r="I14" s="2">
        <f t="shared" si="0"/>
        <v>1287754338</v>
      </c>
      <c r="J14" s="1" t="s">
        <v>12</v>
      </c>
      <c r="K14" s="1" t="s">
        <v>127</v>
      </c>
      <c r="L14" s="1" t="s">
        <v>133</v>
      </c>
      <c r="M14" s="1"/>
    </row>
    <row r="15" spans="1:13" ht="57.1">
      <c r="A15" s="5"/>
      <c r="B15" s="1">
        <v>4291000</v>
      </c>
      <c r="C15" s="1" t="s">
        <v>135</v>
      </c>
      <c r="D15" s="2">
        <f t="shared" si="2"/>
        <v>2750000</v>
      </c>
      <c r="E15" s="1" t="s">
        <v>15</v>
      </c>
      <c r="F15" s="3">
        <v>1</v>
      </c>
      <c r="G15" s="3">
        <v>1</v>
      </c>
      <c r="H15" s="2">
        <v>2750000</v>
      </c>
      <c r="I15" s="2">
        <f t="shared" si="0"/>
        <v>2750000</v>
      </c>
      <c r="J15" s="1" t="s">
        <v>12</v>
      </c>
      <c r="K15" s="1" t="s">
        <v>43</v>
      </c>
      <c r="L15" s="1" t="s">
        <v>96</v>
      </c>
      <c r="M15" s="1"/>
    </row>
    <row r="16" spans="1:13" ht="42.8">
      <c r="A16" s="5"/>
      <c r="B16" s="1">
        <v>4299990</v>
      </c>
      <c r="C16" s="1" t="s">
        <v>115</v>
      </c>
      <c r="D16" s="2">
        <f t="shared" si="2"/>
        <v>5777776</v>
      </c>
      <c r="E16" s="1" t="s">
        <v>15</v>
      </c>
      <c r="F16" s="3">
        <v>4</v>
      </c>
      <c r="G16" s="3">
        <v>4</v>
      </c>
      <c r="H16" s="2">
        <v>1444444</v>
      </c>
      <c r="I16" s="2">
        <f t="shared" si="0"/>
        <v>5777776</v>
      </c>
      <c r="J16" s="1" t="s">
        <v>12</v>
      </c>
      <c r="K16" s="1" t="s">
        <v>130</v>
      </c>
      <c r="L16" s="1" t="s">
        <v>136</v>
      </c>
      <c r="M16" s="1"/>
    </row>
    <row r="17" spans="1:13" ht="42.8">
      <c r="A17" s="5"/>
      <c r="B17" s="1">
        <v>4299990</v>
      </c>
      <c r="C17" s="1" t="s">
        <v>115</v>
      </c>
      <c r="D17" s="2">
        <f t="shared" si="2"/>
        <v>5555552</v>
      </c>
      <c r="E17" s="1" t="s">
        <v>15</v>
      </c>
      <c r="F17" s="3">
        <v>4</v>
      </c>
      <c r="G17" s="3">
        <v>4</v>
      </c>
      <c r="H17" s="2">
        <v>1388888</v>
      </c>
      <c r="I17" s="2">
        <f t="shared" si="0"/>
        <v>5555552</v>
      </c>
      <c r="J17" s="1" t="s">
        <v>12</v>
      </c>
      <c r="K17" s="1" t="s">
        <v>130</v>
      </c>
      <c r="L17" s="1" t="s">
        <v>137</v>
      </c>
      <c r="M17" s="1"/>
    </row>
    <row r="18" spans="1:13" ht="42.8">
      <c r="A18" s="5"/>
      <c r="B18" s="1">
        <v>4234100</v>
      </c>
      <c r="C18" s="1" t="s">
        <v>39</v>
      </c>
      <c r="D18" s="2">
        <f t="shared" si="2"/>
        <v>2393000</v>
      </c>
      <c r="E18" s="1" t="s">
        <v>139</v>
      </c>
      <c r="F18" s="3">
        <v>1</v>
      </c>
      <c r="G18" s="3">
        <v>1</v>
      </c>
      <c r="H18" s="2">
        <v>2393000</v>
      </c>
      <c r="I18" s="2">
        <f t="shared" si="0"/>
        <v>2393000</v>
      </c>
      <c r="J18" s="1"/>
      <c r="K18" s="1" t="s">
        <v>14</v>
      </c>
      <c r="L18" s="1" t="s">
        <v>138</v>
      </c>
      <c r="M18" s="1"/>
    </row>
    <row r="19" spans="1:13" ht="28.55">
      <c r="A19" s="5"/>
      <c r="B19" s="6">
        <v>4299990</v>
      </c>
      <c r="C19" s="6" t="s">
        <v>140</v>
      </c>
      <c r="D19" s="7">
        <f t="shared" si="2"/>
        <v>9350000</v>
      </c>
      <c r="E19" s="6" t="s">
        <v>15</v>
      </c>
      <c r="F19" s="8">
        <v>1</v>
      </c>
      <c r="G19" s="9">
        <v>1</v>
      </c>
      <c r="H19" s="10">
        <v>9350000</v>
      </c>
      <c r="I19" s="10">
        <f t="shared" si="0"/>
        <v>9350000</v>
      </c>
      <c r="J19" s="6"/>
      <c r="K19" s="6" t="s">
        <v>14</v>
      </c>
      <c r="L19" s="6" t="s">
        <v>141</v>
      </c>
      <c r="M19" s="1"/>
    </row>
    <row r="20" spans="1:13" ht="42.8">
      <c r="A20" s="5"/>
      <c r="B20" s="6">
        <v>4234100</v>
      </c>
      <c r="C20" s="6" t="s">
        <v>39</v>
      </c>
      <c r="D20" s="7">
        <f t="shared" si="2"/>
        <v>1020000</v>
      </c>
      <c r="E20" s="6" t="s">
        <v>15</v>
      </c>
      <c r="F20" s="8">
        <v>1</v>
      </c>
      <c r="G20" s="9">
        <v>1</v>
      </c>
      <c r="H20" s="10">
        <v>1020000</v>
      </c>
      <c r="I20" s="10">
        <f t="shared" si="0"/>
        <v>1020000</v>
      </c>
      <c r="J20" s="6"/>
      <c r="K20" s="6" t="s">
        <v>14</v>
      </c>
      <c r="L20" s="6" t="s">
        <v>142</v>
      </c>
      <c r="M20" s="1"/>
    </row>
    <row r="21" spans="1:13" ht="156.9">
      <c r="A21" s="5"/>
      <c r="B21" s="6">
        <v>4299990</v>
      </c>
      <c r="C21" s="6" t="s">
        <v>143</v>
      </c>
      <c r="D21" s="7">
        <f t="shared" si="2"/>
        <v>1181084454</v>
      </c>
      <c r="E21" s="6" t="s">
        <v>15</v>
      </c>
      <c r="F21" s="8">
        <v>1</v>
      </c>
      <c r="G21" s="9">
        <v>1</v>
      </c>
      <c r="H21" s="10">
        <v>1181084454</v>
      </c>
      <c r="I21" s="10">
        <f t="shared" si="0"/>
        <v>1181084454</v>
      </c>
      <c r="J21" s="6"/>
      <c r="K21" s="6" t="s">
        <v>25</v>
      </c>
      <c r="L21" s="6" t="s">
        <v>144</v>
      </c>
      <c r="M21" s="1"/>
    </row>
    <row r="22" spans="1:13" ht="42.8">
      <c r="A22" s="5"/>
      <c r="B22" s="6">
        <v>4234100</v>
      </c>
      <c r="C22" s="6" t="s">
        <v>39</v>
      </c>
      <c r="D22" s="7">
        <f t="shared" si="2"/>
        <v>1140000</v>
      </c>
      <c r="E22" s="6" t="s">
        <v>15</v>
      </c>
      <c r="F22" s="8">
        <v>1</v>
      </c>
      <c r="G22" s="9">
        <v>1</v>
      </c>
      <c r="H22" s="10">
        <v>1140000</v>
      </c>
      <c r="I22" s="10">
        <f t="shared" si="0"/>
        <v>1140000</v>
      </c>
      <c r="J22" s="6"/>
      <c r="K22" s="6" t="s">
        <v>14</v>
      </c>
      <c r="L22" s="6" t="s">
        <v>142</v>
      </c>
      <c r="M22" s="1"/>
    </row>
    <row r="23" spans="1:13" ht="42.8">
      <c r="A23" s="5"/>
      <c r="B23" s="6">
        <v>4121200</v>
      </c>
      <c r="C23" s="6" t="s">
        <v>145</v>
      </c>
      <c r="D23" s="7">
        <f t="shared" si="2"/>
        <v>1760903</v>
      </c>
      <c r="E23" s="6" t="s">
        <v>108</v>
      </c>
      <c r="F23" s="8">
        <v>1</v>
      </c>
      <c r="G23" s="9">
        <v>1</v>
      </c>
      <c r="H23" s="10">
        <v>1760903</v>
      </c>
      <c r="I23" s="10">
        <f t="shared" si="0"/>
        <v>1760903</v>
      </c>
      <c r="J23" s="6"/>
      <c r="K23" s="6" t="s">
        <v>14</v>
      </c>
      <c r="L23" s="6" t="s">
        <v>146</v>
      </c>
      <c r="M23" s="1"/>
    </row>
    <row r="24" spans="1:13" ht="42.8">
      <c r="A24" s="5"/>
      <c r="B24" s="6">
        <v>4291000</v>
      </c>
      <c r="C24" s="6" t="s">
        <v>147</v>
      </c>
      <c r="D24" s="7">
        <f t="shared" si="2"/>
        <v>578205</v>
      </c>
      <c r="E24" s="6" t="s">
        <v>15</v>
      </c>
      <c r="F24" s="8">
        <v>1</v>
      </c>
      <c r="G24" s="9">
        <v>1</v>
      </c>
      <c r="H24" s="10">
        <v>578205</v>
      </c>
      <c r="I24" s="10">
        <f t="shared" si="0"/>
        <v>578205</v>
      </c>
      <c r="J24" s="6"/>
      <c r="K24" s="6" t="s">
        <v>43</v>
      </c>
      <c r="L24" s="6" t="s">
        <v>148</v>
      </c>
      <c r="M24" s="1"/>
    </row>
    <row r="25" spans="1:13" ht="42.8">
      <c r="A25" s="5"/>
      <c r="B25" s="6">
        <v>4252110</v>
      </c>
      <c r="C25" s="6" t="s">
        <v>149</v>
      </c>
      <c r="D25" s="7">
        <f t="shared" si="2"/>
        <v>6900000</v>
      </c>
      <c r="E25" s="6" t="s">
        <v>15</v>
      </c>
      <c r="F25" s="8">
        <v>10000</v>
      </c>
      <c r="G25" s="9">
        <v>10000</v>
      </c>
      <c r="H25" s="10">
        <v>690</v>
      </c>
      <c r="I25" s="10">
        <f t="shared" si="0"/>
        <v>6900000</v>
      </c>
      <c r="J25" s="6"/>
      <c r="K25" s="6" t="s">
        <v>14</v>
      </c>
      <c r="L25" s="6" t="s">
        <v>150</v>
      </c>
      <c r="M25" s="1"/>
    </row>
    <row r="26" spans="1:13" ht="156.9">
      <c r="A26" s="5"/>
      <c r="B26" s="6">
        <v>4299990</v>
      </c>
      <c r="C26" s="6" t="s">
        <v>151</v>
      </c>
      <c r="D26" s="7">
        <f t="shared" si="2"/>
        <v>127168500</v>
      </c>
      <c r="E26" s="6" t="s">
        <v>15</v>
      </c>
      <c r="F26" s="8">
        <v>1</v>
      </c>
      <c r="G26" s="9">
        <v>1</v>
      </c>
      <c r="H26" s="10">
        <v>127168500</v>
      </c>
      <c r="I26" s="10">
        <f t="shared" si="0"/>
        <v>127168500</v>
      </c>
      <c r="J26" s="6" t="s">
        <v>12</v>
      </c>
      <c r="K26" s="6" t="s">
        <v>14</v>
      </c>
      <c r="L26" s="6" t="s">
        <v>152</v>
      </c>
      <c r="M26" s="1"/>
    </row>
    <row r="27" spans="1:13" ht="28.55">
      <c r="A27" s="5"/>
      <c r="B27" s="6">
        <v>4299990</v>
      </c>
      <c r="C27" s="6" t="s">
        <v>153</v>
      </c>
      <c r="D27" s="7">
        <f t="shared" si="2"/>
        <v>5400000</v>
      </c>
      <c r="E27" s="6" t="s">
        <v>15</v>
      </c>
      <c r="F27" s="8">
        <v>1</v>
      </c>
      <c r="G27" s="9">
        <v>1</v>
      </c>
      <c r="H27" s="10">
        <v>5400000</v>
      </c>
      <c r="I27" s="10">
        <f t="shared" si="0"/>
        <v>5400000</v>
      </c>
      <c r="J27" s="6"/>
      <c r="K27" s="6" t="s">
        <v>14</v>
      </c>
      <c r="L27" s="6" t="s">
        <v>154</v>
      </c>
      <c r="M27" s="1"/>
    </row>
    <row r="28" spans="1:13">
      <c r="A28" s="5"/>
      <c r="B28" s="1"/>
      <c r="C28" s="1"/>
      <c r="D28" s="2"/>
      <c r="E28" s="1"/>
      <c r="F28" s="3"/>
      <c r="G28" s="3"/>
      <c r="H28" s="2"/>
      <c r="I28" s="2"/>
      <c r="J28" s="1"/>
      <c r="K28" s="1"/>
      <c r="L28" s="1"/>
      <c r="M28" s="1"/>
    </row>
    <row r="29" spans="1:13" ht="57.1">
      <c r="A29" s="1">
        <v>1</v>
      </c>
      <c r="B29" s="1">
        <v>4299990</v>
      </c>
      <c r="C29" s="1" t="s">
        <v>113</v>
      </c>
      <c r="D29" s="2">
        <v>28175000</v>
      </c>
      <c r="E29" s="1" t="s">
        <v>15</v>
      </c>
      <c r="F29" s="3">
        <v>1</v>
      </c>
      <c r="G29" s="2">
        <v>1</v>
      </c>
      <c r="H29" s="2">
        <v>28175000</v>
      </c>
      <c r="I29" s="2">
        <f t="shared" ref="I29:I30" si="3">+G29*H29</f>
        <v>28175000</v>
      </c>
      <c r="J29" s="1" t="s">
        <v>12</v>
      </c>
      <c r="K29" s="1" t="s">
        <v>25</v>
      </c>
      <c r="L29" s="1" t="s">
        <v>112</v>
      </c>
      <c r="M29" s="1"/>
    </row>
    <row r="30" spans="1:13" ht="42.8">
      <c r="A30" s="1">
        <v>2</v>
      </c>
      <c r="B30" s="1">
        <v>4299990</v>
      </c>
      <c r="C30" s="1" t="s">
        <v>115</v>
      </c>
      <c r="D30" s="2">
        <f>765400*8</f>
        <v>6123200</v>
      </c>
      <c r="E30" s="1" t="s">
        <v>15</v>
      </c>
      <c r="F30" s="3">
        <v>8</v>
      </c>
      <c r="G30" s="2">
        <v>8</v>
      </c>
      <c r="H30" s="2">
        <v>698450.01</v>
      </c>
      <c r="I30" s="2">
        <f t="shared" si="3"/>
        <v>5587600.0800000001</v>
      </c>
      <c r="J30" s="1" t="s">
        <v>12</v>
      </c>
      <c r="K30" s="1" t="s">
        <v>59</v>
      </c>
      <c r="L30" s="1" t="s">
        <v>114</v>
      </c>
      <c r="M30" s="1"/>
    </row>
    <row r="31" spans="1:13">
      <c r="A31" s="1">
        <v>3</v>
      </c>
      <c r="B31" s="1"/>
      <c r="C31" s="1"/>
      <c r="D31" s="2"/>
      <c r="E31" s="1"/>
      <c r="F31" s="3"/>
      <c r="G31" s="2"/>
      <c r="H31" s="2"/>
      <c r="I31" s="2"/>
      <c r="J31" s="1"/>
      <c r="K31" s="1"/>
      <c r="L31" s="1"/>
      <c r="M31" s="1"/>
    </row>
    <row r="32" spans="1:13">
      <c r="A32" s="1"/>
      <c r="B32" s="1"/>
      <c r="C32" s="1"/>
      <c r="D32" s="2"/>
      <c r="E32" s="1"/>
      <c r="F32" s="3"/>
      <c r="G32" s="2"/>
      <c r="H32" s="2"/>
      <c r="I32" s="2"/>
      <c r="J32" s="1"/>
      <c r="K32" s="1"/>
      <c r="L32" s="1"/>
      <c r="M32" s="1"/>
    </row>
    <row r="33" spans="1:13">
      <c r="A33" s="1"/>
      <c r="B33" s="1"/>
      <c r="C33" s="1"/>
      <c r="D33" s="2"/>
      <c r="E33" s="1"/>
      <c r="F33" s="3"/>
      <c r="G33" s="2"/>
      <c r="H33" s="2"/>
      <c r="I33" s="2"/>
      <c r="J33" s="1"/>
      <c r="K33" s="1"/>
      <c r="L33" s="1"/>
      <c r="M33" s="1"/>
    </row>
    <row r="34" spans="1:13">
      <c r="A34" s="1"/>
      <c r="B34" s="1"/>
      <c r="C34" s="1"/>
      <c r="D34" s="2"/>
      <c r="E34" s="1"/>
      <c r="F34" s="3"/>
      <c r="G34" s="2"/>
      <c r="H34" s="2"/>
      <c r="I34" s="2"/>
      <c r="J34" s="1"/>
      <c r="K34" s="1"/>
      <c r="L34" s="1"/>
      <c r="M34" s="1"/>
    </row>
    <row r="35" spans="1:13">
      <c r="A35" s="1"/>
      <c r="B35" s="1"/>
      <c r="C35" s="1"/>
      <c r="D35" s="2"/>
      <c r="E35" s="1"/>
      <c r="F35" s="3"/>
      <c r="G35" s="2"/>
      <c r="H35" s="2"/>
      <c r="I35" s="2"/>
      <c r="J35" s="1"/>
      <c r="K35" s="1"/>
      <c r="L35" s="1"/>
      <c r="M35" s="1"/>
    </row>
    <row r="36" spans="1:13">
      <c r="A36" s="1"/>
      <c r="B36" s="1"/>
      <c r="C36" s="1"/>
      <c r="D36" s="2"/>
      <c r="E36" s="1"/>
      <c r="F36" s="3"/>
      <c r="G36" s="2"/>
      <c r="H36" s="2"/>
      <c r="I36" s="2"/>
      <c r="J36" s="1"/>
      <c r="K36" s="1"/>
      <c r="L36" s="1"/>
      <c r="M36" s="1"/>
    </row>
    <row r="37" spans="1:13">
      <c r="A37" s="1"/>
      <c r="B37" s="1"/>
      <c r="C37" s="1"/>
      <c r="D37" s="2"/>
      <c r="E37" s="1"/>
      <c r="F37" s="3"/>
      <c r="G37" s="2"/>
      <c r="H37" s="2"/>
      <c r="I37" s="2"/>
      <c r="J37" s="1"/>
      <c r="K37" s="1"/>
      <c r="L37" s="1"/>
      <c r="M37" s="1"/>
    </row>
    <row r="38" spans="1:13">
      <c r="A38" s="1"/>
      <c r="B38" s="1"/>
      <c r="C38" s="1"/>
      <c r="D38" s="2"/>
      <c r="E38" s="1"/>
      <c r="F38" s="3"/>
      <c r="G38" s="2"/>
      <c r="H38" s="2"/>
      <c r="I38" s="2"/>
      <c r="J38" s="1"/>
      <c r="K38" s="1"/>
      <c r="L38" s="1"/>
      <c r="M38" s="1"/>
    </row>
    <row r="39" spans="1:13">
      <c r="A39" s="1"/>
      <c r="B39" s="1"/>
      <c r="C39" s="1"/>
      <c r="D39" s="2"/>
      <c r="E39" s="1"/>
      <c r="F39" s="3"/>
      <c r="G39" s="2"/>
      <c r="H39" s="2"/>
      <c r="I39" s="2"/>
      <c r="J39" s="1"/>
      <c r="K39" s="1"/>
      <c r="L39" s="1"/>
      <c r="M39" s="1"/>
    </row>
    <row r="40" spans="1:13">
      <c r="A40" s="1"/>
      <c r="B40" s="1"/>
      <c r="C40" s="1"/>
      <c r="D40" s="2"/>
      <c r="E40" s="1"/>
      <c r="F40" s="3"/>
      <c r="G40" s="2"/>
      <c r="H40" s="2"/>
      <c r="I40" s="2"/>
      <c r="J40" s="1"/>
      <c r="K40" s="1"/>
      <c r="L40" s="1"/>
      <c r="M40" s="1"/>
    </row>
    <row r="41" spans="1:13">
      <c r="A41" s="1"/>
      <c r="B41" s="1"/>
      <c r="C41" s="1"/>
      <c r="D41" s="2"/>
      <c r="E41" s="1"/>
      <c r="F41" s="3"/>
      <c r="G41" s="2"/>
      <c r="H41" s="2"/>
      <c r="I41" s="2"/>
      <c r="J41" s="1"/>
      <c r="K41" s="1"/>
      <c r="L41" s="1"/>
      <c r="M41" s="1"/>
    </row>
    <row r="42" spans="1:13">
      <c r="A42" s="1"/>
      <c r="B42" s="1"/>
      <c r="C42" s="1"/>
      <c r="D42" s="2"/>
      <c r="E42" s="1"/>
      <c r="F42" s="3"/>
      <c r="G42" s="2"/>
      <c r="H42" s="2"/>
      <c r="I42" s="2"/>
      <c r="J42" s="1"/>
      <c r="K42" s="1"/>
      <c r="L42" s="1"/>
      <c r="M42" s="1"/>
    </row>
    <row r="43" spans="1:13">
      <c r="A43" s="1"/>
      <c r="B43" s="1"/>
      <c r="C43" s="1"/>
      <c r="D43" s="2"/>
      <c r="E43" s="1"/>
      <c r="F43" s="3"/>
      <c r="G43" s="2"/>
      <c r="H43" s="2"/>
      <c r="I43" s="2"/>
      <c r="J43" s="1"/>
      <c r="K43" s="1"/>
      <c r="L43" s="1"/>
      <c r="M43" s="1"/>
    </row>
    <row r="44" spans="1:13">
      <c r="A44" s="1"/>
      <c r="B44" s="1"/>
      <c r="C44" s="1"/>
      <c r="D44" s="2"/>
      <c r="E44" s="1"/>
      <c r="F44" s="3"/>
      <c r="G44" s="2"/>
      <c r="H44" s="2"/>
      <c r="I44" s="2"/>
      <c r="J44" s="1"/>
      <c r="K44" s="1"/>
      <c r="L44" s="1"/>
      <c r="M44" s="1"/>
    </row>
    <row r="45" spans="1:13">
      <c r="A45" s="1"/>
      <c r="B45" s="1"/>
      <c r="C45" s="1"/>
      <c r="D45" s="2"/>
      <c r="E45" s="1"/>
      <c r="F45" s="3"/>
      <c r="G45" s="2"/>
      <c r="H45" s="2"/>
      <c r="I45" s="2"/>
      <c r="J45" s="1"/>
      <c r="K45" s="1"/>
      <c r="L45" s="1"/>
      <c r="M45" s="1"/>
    </row>
    <row r="46" spans="1:13">
      <c r="A46" s="1"/>
      <c r="B46" s="1"/>
      <c r="C46" s="1"/>
      <c r="D46" s="2"/>
      <c r="E46" s="1"/>
      <c r="F46" s="3"/>
      <c r="G46" s="2"/>
      <c r="H46" s="2"/>
      <c r="I46" s="2"/>
      <c r="J46" s="1"/>
      <c r="K46" s="1"/>
      <c r="L46" s="1"/>
      <c r="M46" s="1"/>
    </row>
    <row r="47" spans="1:13">
      <c r="A47" s="1"/>
      <c r="B47" s="1"/>
      <c r="C47" s="1"/>
      <c r="D47" s="2"/>
      <c r="E47" s="1"/>
      <c r="F47" s="3"/>
      <c r="G47" s="2"/>
      <c r="H47" s="2"/>
      <c r="I47" s="2"/>
      <c r="J47" s="1"/>
      <c r="K47" s="1"/>
      <c r="L47" s="1"/>
      <c r="M47" s="1"/>
    </row>
    <row r="48" spans="1:13">
      <c r="A48" s="1"/>
      <c r="B48" s="1"/>
      <c r="C48" s="1"/>
      <c r="D48" s="2"/>
      <c r="E48" s="1"/>
      <c r="F48" s="3"/>
      <c r="G48" s="2"/>
      <c r="H48" s="2"/>
      <c r="I48" s="2"/>
      <c r="J48" s="1"/>
      <c r="K48" s="1"/>
      <c r="L48" s="1"/>
      <c r="M48" s="1"/>
    </row>
    <row r="49" spans="1:13">
      <c r="A49" s="1"/>
      <c r="B49" s="1"/>
      <c r="C49" s="1"/>
      <c r="D49" s="2"/>
      <c r="E49" s="1"/>
      <c r="F49" s="3"/>
      <c r="G49" s="2"/>
      <c r="H49" s="2"/>
      <c r="I49" s="2"/>
      <c r="J49" s="1"/>
      <c r="K49" s="1"/>
      <c r="L49" s="1"/>
      <c r="M49" s="1"/>
    </row>
    <row r="50" spans="1:13">
      <c r="A50" s="1"/>
      <c r="B50" s="1"/>
      <c r="C50" s="1"/>
      <c r="D50" s="2"/>
      <c r="E50" s="1"/>
      <c r="F50" s="3"/>
      <c r="G50" s="2"/>
      <c r="H50" s="2"/>
      <c r="I50" s="2"/>
      <c r="J50" s="1"/>
      <c r="K50" s="1"/>
      <c r="L50" s="1"/>
      <c r="M50" s="1"/>
    </row>
    <row r="51" spans="1:13">
      <c r="A51" s="1"/>
      <c r="B51" s="1"/>
      <c r="C51" s="1"/>
      <c r="D51" s="2"/>
      <c r="E51" s="1"/>
      <c r="F51" s="3"/>
      <c r="G51" s="2"/>
      <c r="H51" s="2"/>
      <c r="I51" s="2"/>
      <c r="J51" s="1"/>
      <c r="K51" s="1"/>
      <c r="L51" s="1"/>
      <c r="M51" s="1"/>
    </row>
    <row r="52" spans="1:13">
      <c r="A52" s="1"/>
      <c r="B52" s="1"/>
      <c r="C52" s="1"/>
      <c r="D52" s="2"/>
      <c r="E52" s="1"/>
      <c r="F52" s="3"/>
      <c r="G52" s="2"/>
      <c r="H52" s="2"/>
      <c r="I52" s="2"/>
      <c r="J52" s="1"/>
      <c r="K52" s="1"/>
      <c r="L52" s="1"/>
      <c r="M52" s="1"/>
    </row>
    <row r="53" spans="1:13">
      <c r="A53" s="1"/>
      <c r="B53" s="1"/>
      <c r="C53" s="1"/>
      <c r="D53" s="2"/>
      <c r="E53" s="1"/>
      <c r="F53" s="3"/>
      <c r="G53" s="2"/>
      <c r="H53" s="2"/>
      <c r="I53" s="2"/>
      <c r="J53" s="1"/>
      <c r="K53" s="1"/>
      <c r="L53" s="1"/>
      <c r="M53" s="1"/>
    </row>
    <row r="54" spans="1:13">
      <c r="A54" s="1"/>
      <c r="B54" s="1"/>
      <c r="C54" s="1"/>
      <c r="D54" s="2"/>
      <c r="E54" s="1"/>
      <c r="F54" s="3"/>
      <c r="G54" s="2"/>
      <c r="H54" s="2"/>
      <c r="I54" s="2"/>
      <c r="J54" s="1"/>
      <c r="K54" s="1"/>
      <c r="L54" s="1"/>
      <c r="M54" s="1"/>
    </row>
    <row r="55" spans="1:13">
      <c r="A55" s="1"/>
      <c r="B55" s="1"/>
      <c r="C55" s="1"/>
      <c r="D55" s="2"/>
      <c r="E55" s="1"/>
      <c r="F55" s="3"/>
      <c r="G55" s="2"/>
      <c r="H55" s="2"/>
      <c r="I55" s="2"/>
      <c r="J55" s="1"/>
      <c r="K55" s="1"/>
      <c r="L55" s="1"/>
      <c r="M55" s="1"/>
    </row>
  </sheetData>
  <autoFilter ref="A4:M4"/>
  <mergeCells count="2">
    <mergeCell ref="B2:M2"/>
    <mergeCell ref="L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7"/>
  <sheetViews>
    <sheetView tabSelected="1" zoomScale="85" zoomScaleNormal="85" workbookViewId="0">
      <selection activeCell="B1" sqref="B1:K3"/>
    </sheetView>
  </sheetViews>
  <sheetFormatPr defaultColWidth="9" defaultRowHeight="14.3"/>
  <cols>
    <col min="1" max="1" width="3.875" style="4" customWidth="1"/>
    <col min="2" max="2" width="12.625" style="4" customWidth="1"/>
    <col min="3" max="3" width="25" style="4" customWidth="1"/>
    <col min="4" max="4" width="16.375" style="4" customWidth="1"/>
    <col min="5" max="5" width="18.25" style="4" customWidth="1"/>
    <col min="6" max="6" width="18.875" style="4" customWidth="1"/>
    <col min="7" max="7" width="15.625" style="4" bestFit="1" customWidth="1"/>
    <col min="8" max="8" width="18.875" style="4" customWidth="1"/>
    <col min="9" max="9" width="19" style="4" customWidth="1"/>
    <col min="10" max="10" width="15.125" style="4" customWidth="1"/>
    <col min="11" max="11" width="24.625" style="4" customWidth="1"/>
    <col min="12" max="16384" width="9" style="4"/>
  </cols>
  <sheetData>
    <row r="1" spans="1:11" ht="53.7" customHeight="1">
      <c r="B1" s="13" t="s">
        <v>157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48.25" customHeight="1">
      <c r="B2" s="13" t="s">
        <v>156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ht="53" customHeight="1">
      <c r="B3" s="13" t="s">
        <v>158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96.45" customHeight="1">
      <c r="A4" s="5" t="s">
        <v>0</v>
      </c>
      <c r="B4" s="5" t="s">
        <v>1</v>
      </c>
      <c r="C4" s="5" t="s">
        <v>2</v>
      </c>
      <c r="D4" s="5" t="s">
        <v>155</v>
      </c>
      <c r="E4" s="5" t="s">
        <v>16</v>
      </c>
      <c r="F4" s="5" t="s">
        <v>3</v>
      </c>
      <c r="G4" s="5" t="s">
        <v>9</v>
      </c>
      <c r="H4" s="5" t="s">
        <v>5</v>
      </c>
      <c r="I4" s="5" t="s">
        <v>6</v>
      </c>
      <c r="J4" s="5" t="s">
        <v>13</v>
      </c>
      <c r="K4" s="5" t="s">
        <v>8</v>
      </c>
    </row>
    <row r="5" spans="1:11" ht="42.8">
      <c r="A5" s="1">
        <v>1</v>
      </c>
      <c r="B5" s="1">
        <v>4299990</v>
      </c>
      <c r="C5" s="1" t="s">
        <v>23</v>
      </c>
      <c r="D5" s="11">
        <v>44197</v>
      </c>
      <c r="E5" s="3">
        <v>2012500</v>
      </c>
      <c r="F5" s="1" t="s">
        <v>15</v>
      </c>
      <c r="G5" s="3">
        <v>250</v>
      </c>
      <c r="H5" s="3">
        <v>8050</v>
      </c>
      <c r="I5" s="2">
        <f t="shared" ref="I5:I34" si="0">+G5*H5</f>
        <v>2012500</v>
      </c>
      <c r="J5" s="1" t="s">
        <v>25</v>
      </c>
      <c r="K5" s="1" t="s">
        <v>24</v>
      </c>
    </row>
    <row r="6" spans="1:11" ht="42.8">
      <c r="A6" s="1">
        <v>2</v>
      </c>
      <c r="B6" s="1">
        <v>4299990</v>
      </c>
      <c r="C6" s="1" t="s">
        <v>26</v>
      </c>
      <c r="D6" s="11">
        <v>44200</v>
      </c>
      <c r="E6" s="3" t="s">
        <v>27</v>
      </c>
      <c r="F6" s="1" t="s">
        <v>15</v>
      </c>
      <c r="G6" s="3">
        <v>12</v>
      </c>
      <c r="H6" s="3">
        <v>115411164</v>
      </c>
      <c r="I6" s="2">
        <f t="shared" si="0"/>
        <v>1384933968</v>
      </c>
      <c r="J6" s="1" t="s">
        <v>14</v>
      </c>
      <c r="K6" s="1" t="s">
        <v>22</v>
      </c>
    </row>
    <row r="7" spans="1:11" ht="28.55">
      <c r="A7" s="1">
        <v>3</v>
      </c>
      <c r="B7" s="1">
        <v>4211000</v>
      </c>
      <c r="C7" s="1" t="s">
        <v>29</v>
      </c>
      <c r="D7" s="11">
        <v>44201</v>
      </c>
      <c r="E7" s="3">
        <v>25000000</v>
      </c>
      <c r="F7" s="1" t="s">
        <v>15</v>
      </c>
      <c r="G7" s="3">
        <v>1</v>
      </c>
      <c r="H7" s="3">
        <v>25000000</v>
      </c>
      <c r="I7" s="2">
        <f t="shared" si="0"/>
        <v>25000000</v>
      </c>
      <c r="J7" s="1" t="s">
        <v>14</v>
      </c>
      <c r="K7" s="1" t="s">
        <v>28</v>
      </c>
    </row>
    <row r="8" spans="1:11" ht="28.55">
      <c r="A8" s="1">
        <v>4</v>
      </c>
      <c r="B8" s="1">
        <v>4821190</v>
      </c>
      <c r="C8" s="1" t="s">
        <v>31</v>
      </c>
      <c r="D8" s="11">
        <v>44209</v>
      </c>
      <c r="E8" s="3">
        <v>840000</v>
      </c>
      <c r="F8" s="1" t="s">
        <v>15</v>
      </c>
      <c r="G8" s="3">
        <v>5</v>
      </c>
      <c r="H8" s="3">
        <v>168000</v>
      </c>
      <c r="I8" s="2">
        <f t="shared" si="0"/>
        <v>840000</v>
      </c>
      <c r="J8" s="1" t="s">
        <v>14</v>
      </c>
      <c r="K8" s="1" t="s">
        <v>30</v>
      </c>
    </row>
    <row r="9" spans="1:11" ht="42.8">
      <c r="A9" s="1">
        <v>5</v>
      </c>
      <c r="B9" s="1">
        <v>4211000</v>
      </c>
      <c r="C9" s="1" t="s">
        <v>34</v>
      </c>
      <c r="D9" s="11">
        <v>44214</v>
      </c>
      <c r="E9" s="3" t="s">
        <v>33</v>
      </c>
      <c r="F9" s="3" t="s">
        <v>15</v>
      </c>
      <c r="G9" s="3">
        <v>1</v>
      </c>
      <c r="H9" s="3">
        <v>29826560</v>
      </c>
      <c r="I9" s="2">
        <f>+G9*H9</f>
        <v>29826560</v>
      </c>
      <c r="J9" s="1" t="s">
        <v>14</v>
      </c>
      <c r="K9" s="1" t="s">
        <v>32</v>
      </c>
    </row>
    <row r="10" spans="1:11" ht="28.55">
      <c r="A10" s="1">
        <v>6</v>
      </c>
      <c r="B10" s="1">
        <v>4354990</v>
      </c>
      <c r="C10" s="1" t="s">
        <v>36</v>
      </c>
      <c r="D10" s="11">
        <v>44217</v>
      </c>
      <c r="E10" s="2">
        <v>1448000</v>
      </c>
      <c r="F10" s="1" t="s">
        <v>15</v>
      </c>
      <c r="G10" s="2">
        <v>1</v>
      </c>
      <c r="H10" s="2">
        <v>1397000</v>
      </c>
      <c r="I10" s="2">
        <f t="shared" si="0"/>
        <v>1397000</v>
      </c>
      <c r="J10" s="1" t="s">
        <v>56</v>
      </c>
      <c r="K10" s="1" t="s">
        <v>35</v>
      </c>
    </row>
    <row r="11" spans="1:11" ht="28.55">
      <c r="A11" s="1">
        <v>7</v>
      </c>
      <c r="B11" s="1">
        <v>4299990</v>
      </c>
      <c r="C11" s="1" t="s">
        <v>37</v>
      </c>
      <c r="D11" s="11">
        <v>44217</v>
      </c>
      <c r="E11" s="2">
        <v>199995</v>
      </c>
      <c r="F11" s="1" t="s">
        <v>15</v>
      </c>
      <c r="G11" s="2">
        <v>5</v>
      </c>
      <c r="H11" s="2">
        <v>39999</v>
      </c>
      <c r="I11" s="2">
        <f t="shared" si="0"/>
        <v>199995</v>
      </c>
      <c r="J11" s="1" t="s">
        <v>56</v>
      </c>
      <c r="K11" s="1" t="s">
        <v>38</v>
      </c>
    </row>
    <row r="12" spans="1:11" ht="42.8">
      <c r="A12" s="1">
        <v>8</v>
      </c>
      <c r="B12" s="1">
        <v>4234100</v>
      </c>
      <c r="C12" s="1" t="s">
        <v>39</v>
      </c>
      <c r="D12" s="11">
        <v>44218</v>
      </c>
      <c r="E12" s="2">
        <v>507150</v>
      </c>
      <c r="F12" s="1" t="s">
        <v>11</v>
      </c>
      <c r="G12" s="2">
        <v>1</v>
      </c>
      <c r="H12" s="2">
        <v>507150</v>
      </c>
      <c r="I12" s="2">
        <f t="shared" si="0"/>
        <v>507150</v>
      </c>
      <c r="J12" s="1" t="s">
        <v>14</v>
      </c>
      <c r="K12" s="1" t="s">
        <v>40</v>
      </c>
    </row>
    <row r="13" spans="1:11" ht="57.1">
      <c r="A13" s="1">
        <v>9</v>
      </c>
      <c r="B13" s="1">
        <v>4291000</v>
      </c>
      <c r="C13" s="1" t="s">
        <v>42</v>
      </c>
      <c r="D13" s="11">
        <v>44218</v>
      </c>
      <c r="E13" s="2">
        <v>4830000</v>
      </c>
      <c r="F13" s="1" t="s">
        <v>15</v>
      </c>
      <c r="G13" s="2">
        <v>2</v>
      </c>
      <c r="H13" s="2">
        <v>2415000</v>
      </c>
      <c r="I13" s="2">
        <f t="shared" si="0"/>
        <v>4830000</v>
      </c>
      <c r="J13" s="1" t="s">
        <v>43</v>
      </c>
      <c r="K13" s="1" t="s">
        <v>41</v>
      </c>
    </row>
    <row r="14" spans="1:11" ht="42.8">
      <c r="A14" s="1">
        <v>10</v>
      </c>
      <c r="B14" s="1">
        <v>4291000</v>
      </c>
      <c r="C14" s="1" t="s">
        <v>45</v>
      </c>
      <c r="D14" s="11">
        <v>44222</v>
      </c>
      <c r="E14" s="2">
        <v>600000</v>
      </c>
      <c r="F14" s="1" t="s">
        <v>15</v>
      </c>
      <c r="G14" s="2">
        <v>2</v>
      </c>
      <c r="H14" s="2">
        <v>300000</v>
      </c>
      <c r="I14" s="2">
        <f t="shared" si="0"/>
        <v>600000</v>
      </c>
      <c r="J14" s="1" t="s">
        <v>43</v>
      </c>
      <c r="K14" s="1" t="s">
        <v>44</v>
      </c>
    </row>
    <row r="15" spans="1:11" ht="28.55">
      <c r="A15" s="1">
        <v>11</v>
      </c>
      <c r="B15" s="1">
        <v>4821190</v>
      </c>
      <c r="C15" s="1" t="s">
        <v>31</v>
      </c>
      <c r="D15" s="11">
        <v>44222</v>
      </c>
      <c r="E15" s="2">
        <v>168000</v>
      </c>
      <c r="F15" s="1" t="s">
        <v>15</v>
      </c>
      <c r="G15" s="2">
        <v>1</v>
      </c>
      <c r="H15" s="2">
        <v>168000</v>
      </c>
      <c r="I15" s="2">
        <f t="shared" si="0"/>
        <v>168000</v>
      </c>
      <c r="J15" s="1" t="s">
        <v>14</v>
      </c>
      <c r="K15" s="1" t="s">
        <v>46</v>
      </c>
    </row>
    <row r="16" spans="1:11" ht="57.25" customHeight="1">
      <c r="A16" s="1">
        <v>12</v>
      </c>
      <c r="B16" s="1">
        <v>4211000</v>
      </c>
      <c r="C16" s="1" t="s">
        <v>47</v>
      </c>
      <c r="D16" s="11">
        <v>44222</v>
      </c>
      <c r="E16" s="2">
        <v>10000000</v>
      </c>
      <c r="F16" s="1" t="s">
        <v>15</v>
      </c>
      <c r="G16" s="2">
        <v>1</v>
      </c>
      <c r="H16" s="2">
        <v>10000000</v>
      </c>
      <c r="I16" s="2">
        <f t="shared" si="0"/>
        <v>10000000</v>
      </c>
      <c r="J16" s="1" t="s">
        <v>14</v>
      </c>
      <c r="K16" s="1" t="s">
        <v>20</v>
      </c>
    </row>
    <row r="17" spans="1:11" ht="28.55">
      <c r="A17" s="1">
        <v>13</v>
      </c>
      <c r="B17" s="1">
        <v>4299990</v>
      </c>
      <c r="C17" s="1" t="s">
        <v>48</v>
      </c>
      <c r="D17" s="11">
        <v>44224</v>
      </c>
      <c r="E17" s="2">
        <v>2815200</v>
      </c>
      <c r="F17" s="1" t="s">
        <v>15</v>
      </c>
      <c r="G17" s="2">
        <v>1</v>
      </c>
      <c r="H17" s="2">
        <v>2815200</v>
      </c>
      <c r="I17" s="2">
        <f t="shared" si="0"/>
        <v>2815200</v>
      </c>
      <c r="J17" s="1" t="s">
        <v>43</v>
      </c>
      <c r="K17" s="1" t="s">
        <v>21</v>
      </c>
    </row>
    <row r="18" spans="1:11" ht="57.1">
      <c r="A18" s="1">
        <v>14</v>
      </c>
      <c r="B18" s="1">
        <v>4291000</v>
      </c>
      <c r="C18" s="1" t="s">
        <v>42</v>
      </c>
      <c r="D18" s="11">
        <v>44225</v>
      </c>
      <c r="E18" s="2">
        <v>4830000</v>
      </c>
      <c r="F18" s="1" t="s">
        <v>15</v>
      </c>
      <c r="G18" s="2">
        <v>2</v>
      </c>
      <c r="H18" s="2">
        <v>2415000</v>
      </c>
      <c r="I18" s="2">
        <f t="shared" si="0"/>
        <v>4830000</v>
      </c>
      <c r="J18" s="1" t="s">
        <v>43</v>
      </c>
      <c r="K18" s="1" t="s">
        <v>41</v>
      </c>
    </row>
    <row r="19" spans="1:11" ht="57.1">
      <c r="A19" s="1">
        <v>15</v>
      </c>
      <c r="B19" s="1">
        <v>4291000</v>
      </c>
      <c r="C19" s="1" t="s">
        <v>42</v>
      </c>
      <c r="D19" s="11">
        <v>44225</v>
      </c>
      <c r="E19" s="2">
        <v>2415000</v>
      </c>
      <c r="F19" s="1" t="s">
        <v>15</v>
      </c>
      <c r="G19" s="2">
        <v>1</v>
      </c>
      <c r="H19" s="2">
        <v>2415000</v>
      </c>
      <c r="I19" s="2">
        <f t="shared" si="0"/>
        <v>2415000</v>
      </c>
      <c r="J19" s="1" t="s">
        <v>43</v>
      </c>
      <c r="K19" s="1" t="s">
        <v>41</v>
      </c>
    </row>
    <row r="20" spans="1:11" ht="28.55">
      <c r="A20" s="1">
        <v>16</v>
      </c>
      <c r="B20" s="1">
        <v>4299990</v>
      </c>
      <c r="C20" s="1" t="s">
        <v>50</v>
      </c>
      <c r="D20" s="11">
        <v>44230</v>
      </c>
      <c r="E20" s="2">
        <v>2450000</v>
      </c>
      <c r="F20" s="1" t="s">
        <v>15</v>
      </c>
      <c r="G20" s="2">
        <v>1</v>
      </c>
      <c r="H20" s="2">
        <v>2450000</v>
      </c>
      <c r="I20" s="2">
        <f t="shared" si="0"/>
        <v>2450000</v>
      </c>
      <c r="J20" s="1" t="s">
        <v>43</v>
      </c>
      <c r="K20" s="1" t="s">
        <v>49</v>
      </c>
    </row>
    <row r="21" spans="1:11" ht="53.7" customHeight="1">
      <c r="A21" s="1">
        <v>17</v>
      </c>
      <c r="B21" s="1">
        <v>4234100</v>
      </c>
      <c r="C21" s="1" t="s">
        <v>39</v>
      </c>
      <c r="D21" s="11">
        <v>44238</v>
      </c>
      <c r="E21" s="2">
        <v>3128000</v>
      </c>
      <c r="F21" s="1" t="s">
        <v>15</v>
      </c>
      <c r="G21" s="2">
        <v>1</v>
      </c>
      <c r="H21" s="2">
        <v>3128000</v>
      </c>
      <c r="I21" s="2">
        <f t="shared" si="0"/>
        <v>3128000</v>
      </c>
      <c r="J21" s="1" t="s">
        <v>14</v>
      </c>
      <c r="K21" s="1" t="s">
        <v>40</v>
      </c>
    </row>
    <row r="22" spans="1:11" ht="42.8">
      <c r="A22" s="1">
        <v>18</v>
      </c>
      <c r="B22" s="1">
        <v>4234100</v>
      </c>
      <c r="C22" s="1" t="s">
        <v>39</v>
      </c>
      <c r="D22" s="11">
        <v>44238</v>
      </c>
      <c r="E22" s="2">
        <v>4310200</v>
      </c>
      <c r="F22" s="1" t="s">
        <v>15</v>
      </c>
      <c r="G22" s="2">
        <v>1</v>
      </c>
      <c r="H22" s="2">
        <v>4310200</v>
      </c>
      <c r="I22" s="2">
        <f t="shared" si="0"/>
        <v>4310200</v>
      </c>
      <c r="J22" s="1" t="s">
        <v>14</v>
      </c>
      <c r="K22" s="1" t="s">
        <v>51</v>
      </c>
    </row>
    <row r="23" spans="1:11" ht="28.55">
      <c r="A23" s="1">
        <v>19</v>
      </c>
      <c r="B23" s="1">
        <v>4821190</v>
      </c>
      <c r="C23" s="1" t="s">
        <v>31</v>
      </c>
      <c r="D23" s="11">
        <v>44240</v>
      </c>
      <c r="E23" s="2">
        <v>168000</v>
      </c>
      <c r="F23" s="1" t="s">
        <v>15</v>
      </c>
      <c r="G23" s="2">
        <v>1</v>
      </c>
      <c r="H23" s="2">
        <v>168000</v>
      </c>
      <c r="I23" s="2">
        <f t="shared" si="0"/>
        <v>168000</v>
      </c>
      <c r="J23" s="1" t="s">
        <v>14</v>
      </c>
      <c r="K23" s="1" t="s">
        <v>46</v>
      </c>
    </row>
    <row r="24" spans="1:11" ht="57.1">
      <c r="A24" s="1">
        <v>20</v>
      </c>
      <c r="B24" s="1">
        <v>4291000</v>
      </c>
      <c r="C24" s="1" t="s">
        <v>53</v>
      </c>
      <c r="D24" s="11">
        <v>44243</v>
      </c>
      <c r="E24" s="2">
        <v>950000</v>
      </c>
      <c r="F24" s="1" t="s">
        <v>15</v>
      </c>
      <c r="G24" s="2">
        <v>1</v>
      </c>
      <c r="H24" s="2">
        <v>950000</v>
      </c>
      <c r="I24" s="2">
        <f t="shared" si="0"/>
        <v>950000</v>
      </c>
      <c r="J24" s="1" t="s">
        <v>43</v>
      </c>
      <c r="K24" s="1" t="s">
        <v>52</v>
      </c>
    </row>
    <row r="25" spans="1:11" ht="28.55">
      <c r="A25" s="1">
        <v>21</v>
      </c>
      <c r="B25" s="1">
        <v>4299990</v>
      </c>
      <c r="C25" s="1" t="s">
        <v>55</v>
      </c>
      <c r="D25" s="11">
        <v>44249</v>
      </c>
      <c r="E25" s="2">
        <v>4100000</v>
      </c>
      <c r="F25" s="1" t="s">
        <v>15</v>
      </c>
      <c r="G25" s="2">
        <v>5</v>
      </c>
      <c r="H25" s="2">
        <v>790000</v>
      </c>
      <c r="I25" s="2">
        <f t="shared" si="0"/>
        <v>3950000</v>
      </c>
      <c r="J25" s="1" t="s">
        <v>56</v>
      </c>
      <c r="K25" s="1" t="s">
        <v>54</v>
      </c>
    </row>
    <row r="26" spans="1:11" ht="28.55">
      <c r="A26" s="1">
        <v>22</v>
      </c>
      <c r="B26" s="1">
        <v>4299990</v>
      </c>
      <c r="C26" s="1" t="s">
        <v>55</v>
      </c>
      <c r="D26" s="11">
        <v>44249</v>
      </c>
      <c r="E26" s="2">
        <v>4100000</v>
      </c>
      <c r="F26" s="1" t="s">
        <v>15</v>
      </c>
      <c r="G26" s="2">
        <v>5</v>
      </c>
      <c r="H26" s="2">
        <v>790000</v>
      </c>
      <c r="I26" s="2">
        <f t="shared" si="0"/>
        <v>3950000</v>
      </c>
      <c r="J26" s="1" t="s">
        <v>17</v>
      </c>
      <c r="K26" s="1" t="s">
        <v>54</v>
      </c>
    </row>
    <row r="27" spans="1:11" ht="42.8">
      <c r="A27" s="1">
        <v>23</v>
      </c>
      <c r="B27" s="1">
        <v>4234100</v>
      </c>
      <c r="C27" s="1" t="s">
        <v>39</v>
      </c>
      <c r="D27" s="11">
        <v>44251</v>
      </c>
      <c r="E27" s="2">
        <v>1680150</v>
      </c>
      <c r="F27" s="1" t="s">
        <v>15</v>
      </c>
      <c r="G27" s="2">
        <v>1</v>
      </c>
      <c r="H27" s="2">
        <v>1680150</v>
      </c>
      <c r="I27" s="2">
        <f t="shared" si="0"/>
        <v>1680150</v>
      </c>
      <c r="J27" s="1" t="s">
        <v>14</v>
      </c>
      <c r="K27" s="1" t="s">
        <v>40</v>
      </c>
    </row>
    <row r="28" spans="1:11" ht="44.5" customHeight="1">
      <c r="A28" s="1">
        <v>24</v>
      </c>
      <c r="B28" s="1">
        <v>4234100</v>
      </c>
      <c r="C28" s="1" t="s">
        <v>39</v>
      </c>
      <c r="D28" s="11">
        <v>44251</v>
      </c>
      <c r="E28" s="2">
        <v>421475</v>
      </c>
      <c r="F28" s="1" t="s">
        <v>11</v>
      </c>
      <c r="G28" s="2">
        <v>1</v>
      </c>
      <c r="H28" s="2">
        <v>421475</v>
      </c>
      <c r="I28" s="2">
        <f t="shared" si="0"/>
        <v>421475</v>
      </c>
      <c r="J28" s="1" t="s">
        <v>14</v>
      </c>
      <c r="K28" s="1" t="s">
        <v>40</v>
      </c>
    </row>
    <row r="29" spans="1:11" ht="28.55">
      <c r="A29" s="1">
        <v>25</v>
      </c>
      <c r="B29" s="1">
        <v>4252110</v>
      </c>
      <c r="C29" s="1" t="s">
        <v>58</v>
      </c>
      <c r="D29" s="11">
        <v>44251</v>
      </c>
      <c r="E29" s="2">
        <v>1100000</v>
      </c>
      <c r="F29" s="1" t="s">
        <v>15</v>
      </c>
      <c r="G29" s="2">
        <v>2000</v>
      </c>
      <c r="H29" s="2">
        <v>550</v>
      </c>
      <c r="I29" s="2">
        <f t="shared" si="0"/>
        <v>1100000</v>
      </c>
      <c r="J29" s="1" t="s">
        <v>59</v>
      </c>
      <c r="K29" s="1" t="s">
        <v>57</v>
      </c>
    </row>
    <row r="30" spans="1:11" ht="28.55">
      <c r="A30" s="1">
        <v>26</v>
      </c>
      <c r="B30" s="1">
        <v>4354960</v>
      </c>
      <c r="C30" s="1" t="s">
        <v>61</v>
      </c>
      <c r="D30" s="11">
        <v>44252</v>
      </c>
      <c r="E30" s="2">
        <v>5000000</v>
      </c>
      <c r="F30" s="1" t="s">
        <v>15</v>
      </c>
      <c r="G30" s="2">
        <v>1</v>
      </c>
      <c r="H30" s="2">
        <v>5000000</v>
      </c>
      <c r="I30" s="2">
        <f t="shared" si="0"/>
        <v>5000000</v>
      </c>
      <c r="J30" s="1" t="s">
        <v>59</v>
      </c>
      <c r="K30" s="1" t="s">
        <v>60</v>
      </c>
    </row>
    <row r="31" spans="1:11" ht="28.55">
      <c r="A31" s="1">
        <v>27</v>
      </c>
      <c r="B31" s="1">
        <v>4299990</v>
      </c>
      <c r="C31" s="1" t="s">
        <v>62</v>
      </c>
      <c r="D31" s="11">
        <v>44252</v>
      </c>
      <c r="E31" s="2">
        <v>690000</v>
      </c>
      <c r="F31" s="1" t="s">
        <v>15</v>
      </c>
      <c r="G31" s="2">
        <v>12</v>
      </c>
      <c r="H31" s="2">
        <v>57500</v>
      </c>
      <c r="I31" s="2">
        <f t="shared" si="0"/>
        <v>690000</v>
      </c>
      <c r="J31" s="1" t="s">
        <v>14</v>
      </c>
      <c r="K31" s="1" t="s">
        <v>63</v>
      </c>
    </row>
    <row r="32" spans="1:11" ht="28.55">
      <c r="A32" s="1">
        <v>28</v>
      </c>
      <c r="B32" s="1">
        <v>4252110</v>
      </c>
      <c r="C32" s="1" t="s">
        <v>65</v>
      </c>
      <c r="D32" s="11">
        <v>44252</v>
      </c>
      <c r="E32" s="2">
        <v>2450000</v>
      </c>
      <c r="F32" s="1" t="s">
        <v>15</v>
      </c>
      <c r="G32" s="2">
        <v>20</v>
      </c>
      <c r="H32" s="2">
        <v>104126</v>
      </c>
      <c r="I32" s="2">
        <f t="shared" si="0"/>
        <v>2082520</v>
      </c>
      <c r="J32" s="1" t="s">
        <v>59</v>
      </c>
      <c r="K32" s="1" t="s">
        <v>64</v>
      </c>
    </row>
    <row r="33" spans="1:11" ht="28.55">
      <c r="A33" s="1">
        <v>29</v>
      </c>
      <c r="B33" s="1">
        <v>4299990</v>
      </c>
      <c r="C33" s="1" t="s">
        <v>66</v>
      </c>
      <c r="D33" s="11">
        <v>44253</v>
      </c>
      <c r="E33" s="2">
        <v>5000000</v>
      </c>
      <c r="F33" s="1" t="s">
        <v>15</v>
      </c>
      <c r="G33" s="2">
        <v>200</v>
      </c>
      <c r="H33" s="2">
        <v>25000</v>
      </c>
      <c r="I33" s="2">
        <f t="shared" si="0"/>
        <v>5000000</v>
      </c>
      <c r="J33" s="1" t="s">
        <v>59</v>
      </c>
      <c r="K33" s="1" t="s">
        <v>67</v>
      </c>
    </row>
    <row r="34" spans="1:11" ht="42.8">
      <c r="A34" s="1">
        <v>30</v>
      </c>
      <c r="B34" s="1">
        <v>4234100</v>
      </c>
      <c r="C34" s="1" t="s">
        <v>39</v>
      </c>
      <c r="D34" s="11">
        <v>44257</v>
      </c>
      <c r="E34" s="2">
        <v>1964200</v>
      </c>
      <c r="F34" s="1" t="s">
        <v>15</v>
      </c>
      <c r="G34" s="2">
        <v>1</v>
      </c>
      <c r="H34" s="2">
        <v>1964200</v>
      </c>
      <c r="I34" s="2">
        <f t="shared" si="0"/>
        <v>1964200</v>
      </c>
      <c r="J34" s="1" t="s">
        <v>14</v>
      </c>
      <c r="K34" s="1" t="s">
        <v>40</v>
      </c>
    </row>
    <row r="35" spans="1:11" ht="28.55">
      <c r="A35" s="1">
        <v>31</v>
      </c>
      <c r="B35" s="1">
        <v>4292100</v>
      </c>
      <c r="C35" s="1" t="s">
        <v>69</v>
      </c>
      <c r="D35" s="11">
        <v>44258</v>
      </c>
      <c r="E35" s="2">
        <v>1580000</v>
      </c>
      <c r="F35" s="1" t="s">
        <v>15</v>
      </c>
      <c r="G35" s="2">
        <v>1400</v>
      </c>
      <c r="H35" s="2"/>
      <c r="I35" s="2">
        <v>1580000</v>
      </c>
      <c r="J35" s="1" t="s">
        <v>14</v>
      </c>
      <c r="K35" s="1" t="s">
        <v>68</v>
      </c>
    </row>
    <row r="36" spans="1:11" ht="28.55">
      <c r="A36" s="1">
        <v>32</v>
      </c>
      <c r="B36" s="1">
        <v>4821190</v>
      </c>
      <c r="C36" s="1" t="s">
        <v>31</v>
      </c>
      <c r="D36" s="11">
        <v>44259</v>
      </c>
      <c r="E36" s="2">
        <v>336000</v>
      </c>
      <c r="F36" s="1" t="s">
        <v>15</v>
      </c>
      <c r="G36" s="2">
        <v>2</v>
      </c>
      <c r="H36" s="2">
        <v>168000</v>
      </c>
      <c r="I36" s="2">
        <f>+G36*H36</f>
        <v>336000</v>
      </c>
      <c r="J36" s="1" t="s">
        <v>14</v>
      </c>
      <c r="K36" s="1" t="s">
        <v>46</v>
      </c>
    </row>
    <row r="37" spans="1:11" ht="28.55">
      <c r="A37" s="1">
        <v>33</v>
      </c>
      <c r="B37" s="1">
        <v>4354910</v>
      </c>
      <c r="C37" s="1" t="s">
        <v>71</v>
      </c>
      <c r="D37" s="11">
        <v>44260</v>
      </c>
      <c r="E37" s="2">
        <v>3400000</v>
      </c>
      <c r="F37" s="1" t="s">
        <v>15</v>
      </c>
      <c r="G37" s="2">
        <v>1</v>
      </c>
      <c r="H37" s="2">
        <v>2000000</v>
      </c>
      <c r="I37" s="2">
        <f>+G37*H37</f>
        <v>2000000</v>
      </c>
      <c r="J37" s="1" t="s">
        <v>56</v>
      </c>
      <c r="K37" s="1" t="s">
        <v>70</v>
      </c>
    </row>
    <row r="38" spans="1:11" ht="28.55">
      <c r="A38" s="1">
        <v>34</v>
      </c>
      <c r="B38" s="1">
        <v>4252300</v>
      </c>
      <c r="C38" s="1" t="s">
        <v>74</v>
      </c>
      <c r="D38" s="11">
        <v>44264</v>
      </c>
      <c r="E38" s="2">
        <v>4050000</v>
      </c>
      <c r="F38" s="1" t="s">
        <v>15</v>
      </c>
      <c r="G38" s="2">
        <v>225</v>
      </c>
      <c r="H38" s="2">
        <v>14000</v>
      </c>
      <c r="I38" s="2">
        <f t="shared" ref="I38:I87" si="1">+G38*H38</f>
        <v>3150000</v>
      </c>
      <c r="J38" s="1" t="s">
        <v>56</v>
      </c>
      <c r="K38" s="1" t="s">
        <v>73</v>
      </c>
    </row>
    <row r="39" spans="1:11" ht="42.8">
      <c r="A39" s="1">
        <v>35</v>
      </c>
      <c r="B39" s="1">
        <v>4234100</v>
      </c>
      <c r="C39" s="1" t="s">
        <v>39</v>
      </c>
      <c r="D39" s="11">
        <v>44266</v>
      </c>
      <c r="E39" s="2">
        <v>903900</v>
      </c>
      <c r="F39" s="1" t="s">
        <v>11</v>
      </c>
      <c r="G39" s="2">
        <v>1</v>
      </c>
      <c r="H39" s="2">
        <v>903900</v>
      </c>
      <c r="I39" s="2">
        <f t="shared" si="1"/>
        <v>903900</v>
      </c>
      <c r="J39" s="1" t="s">
        <v>14</v>
      </c>
      <c r="K39" s="1" t="s">
        <v>40</v>
      </c>
    </row>
    <row r="40" spans="1:11" ht="28.55">
      <c r="A40" s="1">
        <v>36</v>
      </c>
      <c r="B40" s="1">
        <v>4252120</v>
      </c>
      <c r="C40" s="1" t="s">
        <v>76</v>
      </c>
      <c r="D40" s="11">
        <v>44269</v>
      </c>
      <c r="E40" s="2">
        <v>4800000</v>
      </c>
      <c r="F40" s="1" t="s">
        <v>15</v>
      </c>
      <c r="G40" s="2">
        <v>150</v>
      </c>
      <c r="H40" s="2">
        <v>25790</v>
      </c>
      <c r="I40" s="2">
        <f t="shared" si="1"/>
        <v>3868500</v>
      </c>
      <c r="J40" s="1" t="s">
        <v>56</v>
      </c>
      <c r="K40" s="1" t="s">
        <v>75</v>
      </c>
    </row>
    <row r="41" spans="1:11" ht="42.8">
      <c r="A41" s="1">
        <v>37</v>
      </c>
      <c r="B41" s="1">
        <v>4234100</v>
      </c>
      <c r="C41" s="1" t="s">
        <v>39</v>
      </c>
      <c r="D41" s="11">
        <v>44270</v>
      </c>
      <c r="E41" s="2">
        <v>314525</v>
      </c>
      <c r="F41" s="1" t="s">
        <v>11</v>
      </c>
      <c r="G41" s="2">
        <v>1</v>
      </c>
      <c r="H41" s="2">
        <v>314525</v>
      </c>
      <c r="I41" s="2">
        <f t="shared" si="1"/>
        <v>314525</v>
      </c>
      <c r="J41" s="1" t="s">
        <v>14</v>
      </c>
      <c r="K41" s="1" t="s">
        <v>40</v>
      </c>
    </row>
    <row r="42" spans="1:11" ht="42.8">
      <c r="A42" s="1">
        <v>38</v>
      </c>
      <c r="B42" s="1">
        <v>4299990</v>
      </c>
      <c r="C42" s="1" t="s">
        <v>79</v>
      </c>
      <c r="D42" s="11">
        <v>44270</v>
      </c>
      <c r="E42" s="2">
        <v>54000000</v>
      </c>
      <c r="F42" s="1" t="s">
        <v>15</v>
      </c>
      <c r="G42" s="2">
        <v>36000</v>
      </c>
      <c r="H42" s="2">
        <v>1320</v>
      </c>
      <c r="I42" s="2">
        <f t="shared" si="1"/>
        <v>47520000</v>
      </c>
      <c r="J42" s="1" t="s">
        <v>78</v>
      </c>
      <c r="K42" s="1" t="s">
        <v>77</v>
      </c>
    </row>
    <row r="43" spans="1:11" ht="28.55">
      <c r="A43" s="1">
        <v>39</v>
      </c>
      <c r="B43" s="1">
        <v>4252110</v>
      </c>
      <c r="C43" s="1" t="s">
        <v>81</v>
      </c>
      <c r="D43" s="11">
        <v>44272</v>
      </c>
      <c r="E43" s="2">
        <v>4500000</v>
      </c>
      <c r="F43" s="1" t="s">
        <v>15</v>
      </c>
      <c r="G43" s="2">
        <v>1000</v>
      </c>
      <c r="H43" s="2">
        <v>4500</v>
      </c>
      <c r="I43" s="2">
        <f t="shared" si="1"/>
        <v>4500000</v>
      </c>
      <c r="J43" s="1" t="s">
        <v>14</v>
      </c>
      <c r="K43" s="1" t="s">
        <v>80</v>
      </c>
    </row>
    <row r="44" spans="1:11" ht="42.8">
      <c r="A44" s="1">
        <v>40</v>
      </c>
      <c r="B44" s="1">
        <v>4234100</v>
      </c>
      <c r="C44" s="1" t="s">
        <v>39</v>
      </c>
      <c r="D44" s="11">
        <v>44281</v>
      </c>
      <c r="E44" s="2">
        <v>262660</v>
      </c>
      <c r="F44" s="1" t="s">
        <v>11</v>
      </c>
      <c r="G44" s="2">
        <v>1</v>
      </c>
      <c r="H44" s="2">
        <v>262660</v>
      </c>
      <c r="I44" s="2">
        <f t="shared" si="1"/>
        <v>262660</v>
      </c>
      <c r="J44" s="1" t="s">
        <v>14</v>
      </c>
      <c r="K44" s="1" t="s">
        <v>40</v>
      </c>
    </row>
    <row r="45" spans="1:11" ht="21.1" customHeight="1">
      <c r="A45" s="1">
        <v>41</v>
      </c>
      <c r="B45" s="1">
        <v>4252110</v>
      </c>
      <c r="C45" s="1" t="s">
        <v>82</v>
      </c>
      <c r="D45" s="11">
        <v>44283</v>
      </c>
      <c r="E45" s="2">
        <v>1000000</v>
      </c>
      <c r="F45" s="1" t="s">
        <v>11</v>
      </c>
      <c r="G45" s="2">
        <v>10</v>
      </c>
      <c r="H45" s="2">
        <v>61000</v>
      </c>
      <c r="I45" s="2">
        <f t="shared" si="1"/>
        <v>610000</v>
      </c>
      <c r="J45" s="1" t="s">
        <v>56</v>
      </c>
      <c r="K45" s="1" t="s">
        <v>83</v>
      </c>
    </row>
    <row r="46" spans="1:11" ht="28.55">
      <c r="A46" s="1">
        <v>42</v>
      </c>
      <c r="B46" s="1">
        <v>4252300</v>
      </c>
      <c r="C46" s="1" t="s">
        <v>85</v>
      </c>
      <c r="D46" s="11">
        <v>44284</v>
      </c>
      <c r="E46" s="2">
        <v>462000</v>
      </c>
      <c r="F46" s="1" t="s">
        <v>15</v>
      </c>
      <c r="G46" s="2">
        <v>105</v>
      </c>
      <c r="H46" s="2">
        <v>4400</v>
      </c>
      <c r="I46" s="2">
        <f t="shared" si="1"/>
        <v>462000</v>
      </c>
      <c r="J46" s="1" t="s">
        <v>56</v>
      </c>
      <c r="K46" s="1" t="s">
        <v>84</v>
      </c>
    </row>
    <row r="47" spans="1:11" ht="28.55">
      <c r="A47" s="1">
        <v>43</v>
      </c>
      <c r="B47" s="1">
        <v>4252300</v>
      </c>
      <c r="C47" s="1" t="s">
        <v>85</v>
      </c>
      <c r="D47" s="11">
        <v>44284</v>
      </c>
      <c r="E47" s="2">
        <v>462000</v>
      </c>
      <c r="F47" s="1" t="s">
        <v>15</v>
      </c>
      <c r="G47" s="2">
        <v>105</v>
      </c>
      <c r="H47" s="2">
        <v>4400</v>
      </c>
      <c r="I47" s="2">
        <f t="shared" si="1"/>
        <v>462000</v>
      </c>
      <c r="J47" s="1" t="s">
        <v>56</v>
      </c>
      <c r="K47" s="1" t="s">
        <v>84</v>
      </c>
    </row>
    <row r="48" spans="1:11" ht="28.55">
      <c r="A48" s="1">
        <v>44</v>
      </c>
      <c r="B48" s="1">
        <v>4234930</v>
      </c>
      <c r="C48" s="1" t="s">
        <v>86</v>
      </c>
      <c r="D48" s="11">
        <v>44286</v>
      </c>
      <c r="E48" s="2">
        <v>2986587</v>
      </c>
      <c r="F48" s="1" t="s">
        <v>15</v>
      </c>
      <c r="G48" s="2">
        <v>1</v>
      </c>
      <c r="H48" s="2">
        <v>2986587</v>
      </c>
      <c r="I48" s="2">
        <f t="shared" si="1"/>
        <v>2986587</v>
      </c>
      <c r="J48" s="1" t="s">
        <v>56</v>
      </c>
      <c r="K48" s="1" t="s">
        <v>87</v>
      </c>
    </row>
    <row r="49" spans="1:11" ht="42.8">
      <c r="A49" s="1">
        <v>45</v>
      </c>
      <c r="B49" s="1">
        <v>4299990</v>
      </c>
      <c r="C49" s="1" t="s">
        <v>89</v>
      </c>
      <c r="D49" s="11">
        <v>44286</v>
      </c>
      <c r="E49" s="2">
        <v>1567507</v>
      </c>
      <c r="F49" s="1" t="s">
        <v>15</v>
      </c>
      <c r="G49" s="2">
        <v>1</v>
      </c>
      <c r="H49" s="2">
        <v>1567507</v>
      </c>
      <c r="I49" s="2">
        <f t="shared" si="1"/>
        <v>1567507</v>
      </c>
      <c r="J49" s="1" t="s">
        <v>43</v>
      </c>
      <c r="K49" s="1" t="s">
        <v>88</v>
      </c>
    </row>
    <row r="50" spans="1:11" ht="28.55">
      <c r="A50" s="1">
        <v>46</v>
      </c>
      <c r="B50" s="1">
        <v>4354910</v>
      </c>
      <c r="C50" s="1" t="s">
        <v>91</v>
      </c>
      <c r="D50" s="11">
        <v>44289</v>
      </c>
      <c r="E50" s="2">
        <v>2300000</v>
      </c>
      <c r="F50" s="1" t="s">
        <v>15</v>
      </c>
      <c r="G50" s="2">
        <v>1</v>
      </c>
      <c r="H50" s="2">
        <v>1490000</v>
      </c>
      <c r="I50" s="2">
        <f t="shared" si="1"/>
        <v>1490000</v>
      </c>
      <c r="J50" s="1" t="s">
        <v>56</v>
      </c>
      <c r="K50" s="1" t="s">
        <v>90</v>
      </c>
    </row>
    <row r="51" spans="1:11" ht="28.55">
      <c r="A51" s="1">
        <v>47</v>
      </c>
      <c r="B51" s="1">
        <v>4252110</v>
      </c>
      <c r="C51" s="1" t="s">
        <v>93</v>
      </c>
      <c r="D51" s="11">
        <v>44298</v>
      </c>
      <c r="E51" s="2">
        <v>4000000</v>
      </c>
      <c r="F51" s="1" t="s">
        <v>15</v>
      </c>
      <c r="G51" s="2">
        <v>2</v>
      </c>
      <c r="H51" s="2">
        <v>1193000</v>
      </c>
      <c r="I51" s="2">
        <f t="shared" si="1"/>
        <v>2386000</v>
      </c>
      <c r="J51" s="1" t="s">
        <v>56</v>
      </c>
      <c r="K51" s="1" t="s">
        <v>92</v>
      </c>
    </row>
    <row r="52" spans="1:11" ht="28.55">
      <c r="A52" s="1">
        <v>48</v>
      </c>
      <c r="B52" s="1">
        <v>4252110</v>
      </c>
      <c r="C52" s="1" t="s">
        <v>93</v>
      </c>
      <c r="D52" s="11">
        <v>44298</v>
      </c>
      <c r="E52" s="2">
        <v>4000000</v>
      </c>
      <c r="F52" s="1" t="s">
        <v>15</v>
      </c>
      <c r="G52" s="2">
        <v>2</v>
      </c>
      <c r="H52" s="2">
        <v>1168000</v>
      </c>
      <c r="I52" s="2">
        <f t="shared" si="1"/>
        <v>2336000</v>
      </c>
      <c r="J52" s="1" t="s">
        <v>56</v>
      </c>
      <c r="K52" s="1" t="s">
        <v>92</v>
      </c>
    </row>
    <row r="53" spans="1:11" ht="42.8">
      <c r="A53" s="1">
        <v>49</v>
      </c>
      <c r="B53" s="1">
        <v>4291000</v>
      </c>
      <c r="C53" s="1" t="s">
        <v>94</v>
      </c>
      <c r="D53" s="11">
        <v>44298</v>
      </c>
      <c r="E53" s="2">
        <v>2000000</v>
      </c>
      <c r="F53" s="1" t="s">
        <v>15</v>
      </c>
      <c r="G53" s="2">
        <v>1</v>
      </c>
      <c r="H53" s="2">
        <v>2000000</v>
      </c>
      <c r="I53" s="2">
        <f t="shared" si="1"/>
        <v>2000000</v>
      </c>
      <c r="J53" s="1" t="s">
        <v>43</v>
      </c>
      <c r="K53" s="1" t="s">
        <v>95</v>
      </c>
    </row>
    <row r="54" spans="1:11" ht="42.8">
      <c r="A54" s="1">
        <v>50</v>
      </c>
      <c r="B54" s="1">
        <v>4234100</v>
      </c>
      <c r="C54" s="1" t="s">
        <v>39</v>
      </c>
      <c r="D54" s="11">
        <v>44302</v>
      </c>
      <c r="E54" s="2">
        <v>1381150</v>
      </c>
      <c r="F54" s="1" t="s">
        <v>15</v>
      </c>
      <c r="G54" s="2">
        <v>1</v>
      </c>
      <c r="H54" s="2">
        <v>1381150</v>
      </c>
      <c r="I54" s="2">
        <f t="shared" si="1"/>
        <v>1381150</v>
      </c>
      <c r="J54" s="1" t="s">
        <v>14</v>
      </c>
      <c r="K54" s="1" t="s">
        <v>40</v>
      </c>
    </row>
    <row r="55" spans="1:11" ht="42.8">
      <c r="A55" s="1">
        <v>51</v>
      </c>
      <c r="B55" s="1">
        <v>4291000</v>
      </c>
      <c r="C55" s="1" t="s">
        <v>97</v>
      </c>
      <c r="D55" s="11">
        <v>44302</v>
      </c>
      <c r="E55" s="2">
        <v>2075000</v>
      </c>
      <c r="F55" s="1" t="s">
        <v>15</v>
      </c>
      <c r="G55" s="2">
        <v>1</v>
      </c>
      <c r="H55" s="2">
        <v>2075000</v>
      </c>
      <c r="I55" s="2">
        <f t="shared" si="1"/>
        <v>2075000</v>
      </c>
      <c r="J55" s="1" t="s">
        <v>43</v>
      </c>
      <c r="K55" s="1" t="s">
        <v>96</v>
      </c>
    </row>
    <row r="56" spans="1:11" ht="28.55">
      <c r="A56" s="1">
        <v>52</v>
      </c>
      <c r="B56" s="1">
        <v>4299990</v>
      </c>
      <c r="C56" s="1" t="s">
        <v>99</v>
      </c>
      <c r="D56" s="11">
        <v>44302</v>
      </c>
      <c r="E56" s="2">
        <v>5500000</v>
      </c>
      <c r="F56" s="1" t="s">
        <v>15</v>
      </c>
      <c r="G56" s="2">
        <v>1</v>
      </c>
      <c r="H56" s="2">
        <v>5500000</v>
      </c>
      <c r="I56" s="2">
        <f t="shared" si="1"/>
        <v>5500000</v>
      </c>
      <c r="J56" s="1" t="s">
        <v>56</v>
      </c>
      <c r="K56" s="1" t="s">
        <v>98</v>
      </c>
    </row>
    <row r="57" spans="1:11" ht="28.55">
      <c r="A57" s="1">
        <v>53</v>
      </c>
      <c r="B57" s="1">
        <v>4252110</v>
      </c>
      <c r="C57" s="1" t="s">
        <v>101</v>
      </c>
      <c r="D57" s="11">
        <v>44303</v>
      </c>
      <c r="E57" s="2">
        <v>4000000</v>
      </c>
      <c r="F57" s="1" t="s">
        <v>15</v>
      </c>
      <c r="G57" s="2">
        <v>1000</v>
      </c>
      <c r="H57" s="2">
        <v>3950</v>
      </c>
      <c r="I57" s="2">
        <f t="shared" si="1"/>
        <v>3950000</v>
      </c>
      <c r="J57" s="1" t="s">
        <v>59</v>
      </c>
      <c r="K57" s="1" t="s">
        <v>100</v>
      </c>
    </row>
    <row r="58" spans="1:11" ht="28.55">
      <c r="A58" s="1">
        <v>54</v>
      </c>
      <c r="B58" s="1">
        <v>4252110</v>
      </c>
      <c r="C58" s="1" t="s">
        <v>103</v>
      </c>
      <c r="D58" s="11">
        <v>44307</v>
      </c>
      <c r="E58" s="2">
        <v>1850000</v>
      </c>
      <c r="F58" s="1" t="s">
        <v>18</v>
      </c>
      <c r="G58" s="2">
        <v>1</v>
      </c>
      <c r="H58" s="2">
        <v>1380000</v>
      </c>
      <c r="I58" s="2">
        <f t="shared" si="1"/>
        <v>1380000</v>
      </c>
      <c r="J58" s="1" t="s">
        <v>56</v>
      </c>
      <c r="K58" s="1" t="s">
        <v>102</v>
      </c>
    </row>
    <row r="59" spans="1:11" ht="28.55">
      <c r="A59" s="1">
        <v>55</v>
      </c>
      <c r="B59" s="1">
        <v>4252200</v>
      </c>
      <c r="C59" s="1" t="s">
        <v>105</v>
      </c>
      <c r="D59" s="11">
        <v>44313</v>
      </c>
      <c r="E59" s="2">
        <v>40000000</v>
      </c>
      <c r="F59" s="1" t="s">
        <v>15</v>
      </c>
      <c r="G59" s="2">
        <v>1600</v>
      </c>
      <c r="H59" s="2">
        <v>17500</v>
      </c>
      <c r="I59" s="2">
        <f t="shared" si="1"/>
        <v>28000000</v>
      </c>
      <c r="J59" s="1" t="s">
        <v>78</v>
      </c>
      <c r="K59" s="1" t="s">
        <v>104</v>
      </c>
    </row>
    <row r="60" spans="1:11" ht="42.8">
      <c r="A60" s="1">
        <v>56</v>
      </c>
      <c r="B60" s="1">
        <v>4234100</v>
      </c>
      <c r="C60" s="1" t="s">
        <v>39</v>
      </c>
      <c r="D60" s="11">
        <v>44313</v>
      </c>
      <c r="E60" s="2">
        <v>314525</v>
      </c>
      <c r="F60" s="1" t="s">
        <v>11</v>
      </c>
      <c r="G60" s="2">
        <v>1</v>
      </c>
      <c r="H60" s="2">
        <v>314525</v>
      </c>
      <c r="I60" s="2">
        <f t="shared" si="1"/>
        <v>314525</v>
      </c>
      <c r="J60" s="1" t="s">
        <v>14</v>
      </c>
      <c r="K60" s="1" t="s">
        <v>40</v>
      </c>
    </row>
    <row r="61" spans="1:11" ht="42.8">
      <c r="A61" s="1">
        <v>57</v>
      </c>
      <c r="B61" s="1">
        <v>4821110</v>
      </c>
      <c r="C61" s="1" t="s">
        <v>110</v>
      </c>
      <c r="D61" s="11">
        <v>44316</v>
      </c>
      <c r="E61" s="2">
        <v>1150000000</v>
      </c>
      <c r="F61" s="1" t="s">
        <v>108</v>
      </c>
      <c r="G61" s="2">
        <v>1</v>
      </c>
      <c r="H61" s="2">
        <v>1150000000</v>
      </c>
      <c r="I61" s="2">
        <f t="shared" si="1"/>
        <v>1150000000</v>
      </c>
      <c r="J61" s="1" t="s">
        <v>25</v>
      </c>
      <c r="K61" s="1" t="s">
        <v>107</v>
      </c>
    </row>
    <row r="62" spans="1:11" ht="42.8">
      <c r="A62" s="1">
        <v>58</v>
      </c>
      <c r="B62" s="1">
        <v>4299990</v>
      </c>
      <c r="C62" s="1" t="s">
        <v>109</v>
      </c>
      <c r="D62" s="11">
        <v>44316</v>
      </c>
      <c r="E62" s="2">
        <v>12000000</v>
      </c>
      <c r="F62" s="1" t="s">
        <v>15</v>
      </c>
      <c r="G62" s="2">
        <v>1</v>
      </c>
      <c r="H62" s="2">
        <v>12000000</v>
      </c>
      <c r="I62" s="2">
        <f t="shared" si="1"/>
        <v>12000000</v>
      </c>
      <c r="J62" s="1" t="s">
        <v>19</v>
      </c>
      <c r="K62" s="1" t="s">
        <v>106</v>
      </c>
    </row>
    <row r="63" spans="1:11" ht="114.15">
      <c r="A63" s="1">
        <v>59</v>
      </c>
      <c r="B63" s="1">
        <v>4291000</v>
      </c>
      <c r="C63" s="1" t="s">
        <v>117</v>
      </c>
      <c r="D63" s="11">
        <v>44319</v>
      </c>
      <c r="E63" s="2">
        <v>2955000</v>
      </c>
      <c r="F63" s="1" t="s">
        <v>15</v>
      </c>
      <c r="G63" s="2">
        <v>3</v>
      </c>
      <c r="H63" s="2">
        <v>985000</v>
      </c>
      <c r="I63" s="2">
        <f t="shared" si="1"/>
        <v>2955000</v>
      </c>
      <c r="J63" s="1" t="s">
        <v>25</v>
      </c>
      <c r="K63" s="1" t="s">
        <v>116</v>
      </c>
    </row>
    <row r="64" spans="1:11" ht="114.15">
      <c r="A64" s="1">
        <v>60</v>
      </c>
      <c r="B64" s="1">
        <v>4291000</v>
      </c>
      <c r="C64" s="1" t="s">
        <v>118</v>
      </c>
      <c r="D64" s="11">
        <v>44319</v>
      </c>
      <c r="E64" s="2">
        <f>+I64</f>
        <v>9855000</v>
      </c>
      <c r="F64" s="1" t="s">
        <v>15</v>
      </c>
      <c r="G64" s="2">
        <v>9</v>
      </c>
      <c r="H64" s="2">
        <v>1095000</v>
      </c>
      <c r="I64" s="2">
        <f t="shared" si="1"/>
        <v>9855000</v>
      </c>
      <c r="J64" s="1" t="s">
        <v>25</v>
      </c>
      <c r="K64" s="1" t="s">
        <v>116</v>
      </c>
    </row>
    <row r="65" spans="1:11" ht="28.55">
      <c r="A65" s="1">
        <v>61</v>
      </c>
      <c r="B65" s="1">
        <v>4354920</v>
      </c>
      <c r="C65" s="1" t="s">
        <v>120</v>
      </c>
      <c r="D65" s="11">
        <v>44319</v>
      </c>
      <c r="E65" s="2">
        <v>45000000</v>
      </c>
      <c r="F65" s="1" t="s">
        <v>15</v>
      </c>
      <c r="G65" s="2">
        <v>3</v>
      </c>
      <c r="H65" s="2">
        <v>12900000</v>
      </c>
      <c r="I65" s="2">
        <f t="shared" si="1"/>
        <v>38700000</v>
      </c>
      <c r="J65" s="1" t="s">
        <v>78</v>
      </c>
      <c r="K65" s="1" t="s">
        <v>119</v>
      </c>
    </row>
    <row r="66" spans="1:11" ht="71.349999999999994">
      <c r="A66" s="1">
        <v>62</v>
      </c>
      <c r="B66" s="1">
        <v>4299990</v>
      </c>
      <c r="C66" s="1" t="s">
        <v>122</v>
      </c>
      <c r="D66" s="11">
        <v>44322</v>
      </c>
      <c r="E66" s="2">
        <v>230000000</v>
      </c>
      <c r="F66" s="1" t="s">
        <v>15</v>
      </c>
      <c r="G66" s="2">
        <v>1</v>
      </c>
      <c r="H66" s="2">
        <v>230000000</v>
      </c>
      <c r="I66" s="2">
        <f t="shared" si="1"/>
        <v>230000000</v>
      </c>
      <c r="J66" s="1" t="s">
        <v>14</v>
      </c>
      <c r="K66" s="1" t="s">
        <v>121</v>
      </c>
    </row>
    <row r="67" spans="1:11" ht="99.85">
      <c r="A67" s="1">
        <v>63</v>
      </c>
      <c r="B67" s="1">
        <v>4299990</v>
      </c>
      <c r="C67" s="1" t="s">
        <v>123</v>
      </c>
      <c r="D67" s="11">
        <v>44322</v>
      </c>
      <c r="E67" s="2">
        <f>+I67</f>
        <v>270000000</v>
      </c>
      <c r="F67" s="1" t="s">
        <v>15</v>
      </c>
      <c r="G67" s="3">
        <v>1</v>
      </c>
      <c r="H67" s="2">
        <v>270000000</v>
      </c>
      <c r="I67" s="2">
        <f t="shared" si="1"/>
        <v>270000000</v>
      </c>
      <c r="J67" s="1" t="s">
        <v>14</v>
      </c>
      <c r="K67" s="1" t="s">
        <v>121</v>
      </c>
    </row>
    <row r="68" spans="1:11" ht="57.1">
      <c r="A68" s="1">
        <v>64</v>
      </c>
      <c r="B68" s="1">
        <v>4821110</v>
      </c>
      <c r="C68" s="1" t="s">
        <v>126</v>
      </c>
      <c r="D68" s="11">
        <v>44322</v>
      </c>
      <c r="E68" s="2">
        <v>355000000</v>
      </c>
      <c r="F68" s="1" t="s">
        <v>125</v>
      </c>
      <c r="G68" s="3">
        <v>1</v>
      </c>
      <c r="H68" s="2">
        <v>345000000</v>
      </c>
      <c r="I68" s="2">
        <f t="shared" si="1"/>
        <v>345000000</v>
      </c>
      <c r="J68" s="1" t="s">
        <v>127</v>
      </c>
      <c r="K68" s="1" t="s">
        <v>124</v>
      </c>
    </row>
    <row r="69" spans="1:11" ht="28.55">
      <c r="A69" s="1">
        <v>65</v>
      </c>
      <c r="B69" s="1">
        <v>4354990</v>
      </c>
      <c r="C69" s="1" t="s">
        <v>129</v>
      </c>
      <c r="D69" s="11">
        <v>44323</v>
      </c>
      <c r="E69" s="2">
        <f>+I69</f>
        <v>1740000</v>
      </c>
      <c r="F69" s="1" t="s">
        <v>15</v>
      </c>
      <c r="G69" s="3">
        <v>3</v>
      </c>
      <c r="H69" s="2">
        <v>580000</v>
      </c>
      <c r="I69" s="2">
        <f t="shared" si="1"/>
        <v>1740000</v>
      </c>
      <c r="J69" s="1" t="s">
        <v>130</v>
      </c>
      <c r="K69" s="1" t="s">
        <v>128</v>
      </c>
    </row>
    <row r="70" spans="1:11" ht="42.8">
      <c r="A70" s="1">
        <v>66</v>
      </c>
      <c r="B70" s="1">
        <v>4234100</v>
      </c>
      <c r="C70" s="1" t="s">
        <v>39</v>
      </c>
      <c r="D70" s="11">
        <v>44323</v>
      </c>
      <c r="E70" s="2">
        <f t="shared" ref="E70:E87" si="2">+I70</f>
        <v>908500</v>
      </c>
      <c r="F70" s="1" t="s">
        <v>15</v>
      </c>
      <c r="G70" s="3">
        <v>1</v>
      </c>
      <c r="H70" s="2">
        <v>908500</v>
      </c>
      <c r="I70" s="2">
        <f t="shared" si="1"/>
        <v>908500</v>
      </c>
      <c r="J70" s="1" t="s">
        <v>14</v>
      </c>
      <c r="K70" s="1" t="s">
        <v>51</v>
      </c>
    </row>
    <row r="71" spans="1:11" ht="99.85">
      <c r="A71" s="1">
        <v>67</v>
      </c>
      <c r="B71" s="1">
        <v>4821110</v>
      </c>
      <c r="C71" s="1" t="s">
        <v>132</v>
      </c>
      <c r="D71" s="11">
        <v>44327</v>
      </c>
      <c r="E71" s="2">
        <v>1000000000</v>
      </c>
      <c r="F71" s="1" t="s">
        <v>125</v>
      </c>
      <c r="G71" s="3">
        <v>1</v>
      </c>
      <c r="H71" s="2">
        <v>886746000</v>
      </c>
      <c r="I71" s="2">
        <f t="shared" si="1"/>
        <v>886746000</v>
      </c>
      <c r="J71" s="1" t="s">
        <v>127</v>
      </c>
      <c r="K71" s="1" t="s">
        <v>131</v>
      </c>
    </row>
    <row r="72" spans="1:11" ht="57.1">
      <c r="A72" s="1">
        <v>68</v>
      </c>
      <c r="B72" s="1">
        <v>4821110</v>
      </c>
      <c r="C72" s="1" t="s">
        <v>134</v>
      </c>
      <c r="D72" s="11">
        <v>44327</v>
      </c>
      <c r="E72" s="2">
        <v>1467366322</v>
      </c>
      <c r="F72" s="1" t="s">
        <v>125</v>
      </c>
      <c r="G72" s="3">
        <v>1</v>
      </c>
      <c r="H72" s="2">
        <v>1287754338</v>
      </c>
      <c r="I72" s="2">
        <f t="shared" si="1"/>
        <v>1287754338</v>
      </c>
      <c r="J72" s="1" t="s">
        <v>127</v>
      </c>
      <c r="K72" s="1" t="s">
        <v>133</v>
      </c>
    </row>
    <row r="73" spans="1:11" ht="57.1">
      <c r="A73" s="1">
        <v>69</v>
      </c>
      <c r="B73" s="1">
        <v>4291000</v>
      </c>
      <c r="C73" s="1" t="s">
        <v>135</v>
      </c>
      <c r="D73" s="11">
        <v>44327</v>
      </c>
      <c r="E73" s="2">
        <f t="shared" si="2"/>
        <v>2750000</v>
      </c>
      <c r="F73" s="1" t="s">
        <v>15</v>
      </c>
      <c r="G73" s="3">
        <v>1</v>
      </c>
      <c r="H73" s="2">
        <v>2750000</v>
      </c>
      <c r="I73" s="2">
        <f t="shared" si="1"/>
        <v>2750000</v>
      </c>
      <c r="J73" s="1" t="s">
        <v>43</v>
      </c>
      <c r="K73" s="1" t="s">
        <v>96</v>
      </c>
    </row>
    <row r="74" spans="1:11" ht="42.8">
      <c r="A74" s="1">
        <v>70</v>
      </c>
      <c r="B74" s="1">
        <v>4299990</v>
      </c>
      <c r="C74" s="1" t="s">
        <v>115</v>
      </c>
      <c r="D74" s="11">
        <v>44330</v>
      </c>
      <c r="E74" s="2">
        <f t="shared" si="2"/>
        <v>5777776</v>
      </c>
      <c r="F74" s="1" t="s">
        <v>15</v>
      </c>
      <c r="G74" s="3">
        <v>4</v>
      </c>
      <c r="H74" s="2">
        <v>1444444</v>
      </c>
      <c r="I74" s="2">
        <f t="shared" si="1"/>
        <v>5777776</v>
      </c>
      <c r="J74" s="1" t="s">
        <v>130</v>
      </c>
      <c r="K74" s="1" t="s">
        <v>136</v>
      </c>
    </row>
    <row r="75" spans="1:11" ht="42.8">
      <c r="A75" s="1">
        <v>71</v>
      </c>
      <c r="B75" s="1">
        <v>4299990</v>
      </c>
      <c r="C75" s="1" t="s">
        <v>115</v>
      </c>
      <c r="D75" s="11">
        <v>44330</v>
      </c>
      <c r="E75" s="2">
        <f t="shared" si="2"/>
        <v>5555552</v>
      </c>
      <c r="F75" s="1" t="s">
        <v>15</v>
      </c>
      <c r="G75" s="3">
        <v>4</v>
      </c>
      <c r="H75" s="2">
        <v>1388888</v>
      </c>
      <c r="I75" s="2">
        <f t="shared" si="1"/>
        <v>5555552</v>
      </c>
      <c r="J75" s="1" t="s">
        <v>130</v>
      </c>
      <c r="K75" s="1" t="s">
        <v>137</v>
      </c>
    </row>
    <row r="76" spans="1:11" ht="42.8">
      <c r="A76" s="1">
        <v>72</v>
      </c>
      <c r="B76" s="1">
        <v>4234100</v>
      </c>
      <c r="C76" s="1" t="s">
        <v>39</v>
      </c>
      <c r="D76" s="11">
        <v>44333</v>
      </c>
      <c r="E76" s="2">
        <f t="shared" si="2"/>
        <v>2393000</v>
      </c>
      <c r="F76" s="1" t="s">
        <v>139</v>
      </c>
      <c r="G76" s="3">
        <v>1</v>
      </c>
      <c r="H76" s="2">
        <v>2393000</v>
      </c>
      <c r="I76" s="2">
        <f t="shared" si="1"/>
        <v>2393000</v>
      </c>
      <c r="J76" s="1" t="s">
        <v>14</v>
      </c>
      <c r="K76" s="1" t="s">
        <v>138</v>
      </c>
    </row>
    <row r="77" spans="1:11" ht="28.55">
      <c r="A77" s="1">
        <v>73</v>
      </c>
      <c r="B77" s="6">
        <v>4299990</v>
      </c>
      <c r="C77" s="6" t="s">
        <v>140</v>
      </c>
      <c r="D77" s="12">
        <v>44334</v>
      </c>
      <c r="E77" s="7">
        <f t="shared" si="2"/>
        <v>9350000</v>
      </c>
      <c r="F77" s="6" t="s">
        <v>15</v>
      </c>
      <c r="G77" s="9">
        <v>1</v>
      </c>
      <c r="H77" s="10">
        <v>9350000</v>
      </c>
      <c r="I77" s="10">
        <f t="shared" si="1"/>
        <v>9350000</v>
      </c>
      <c r="J77" s="6" t="s">
        <v>14</v>
      </c>
      <c r="K77" s="6" t="s">
        <v>141</v>
      </c>
    </row>
    <row r="78" spans="1:11" ht="42.8">
      <c r="A78" s="1">
        <v>74</v>
      </c>
      <c r="B78" s="6">
        <v>4234100</v>
      </c>
      <c r="C78" s="6" t="s">
        <v>39</v>
      </c>
      <c r="D78" s="12">
        <v>44338</v>
      </c>
      <c r="E78" s="7">
        <f t="shared" si="2"/>
        <v>1020000</v>
      </c>
      <c r="F78" s="6" t="s">
        <v>15</v>
      </c>
      <c r="G78" s="9">
        <v>1</v>
      </c>
      <c r="H78" s="10">
        <v>1020000</v>
      </c>
      <c r="I78" s="10">
        <f t="shared" si="1"/>
        <v>1020000</v>
      </c>
      <c r="J78" s="6" t="s">
        <v>14</v>
      </c>
      <c r="K78" s="6" t="s">
        <v>142</v>
      </c>
    </row>
    <row r="79" spans="1:11" ht="169.15" customHeight="1">
      <c r="A79" s="1">
        <v>75</v>
      </c>
      <c r="B79" s="6">
        <v>4299990</v>
      </c>
      <c r="C79" s="6" t="s">
        <v>143</v>
      </c>
      <c r="D79" s="12">
        <v>44343</v>
      </c>
      <c r="E79" s="7">
        <f t="shared" si="2"/>
        <v>1181084454</v>
      </c>
      <c r="F79" s="6" t="s">
        <v>15</v>
      </c>
      <c r="G79" s="9">
        <v>1</v>
      </c>
      <c r="H79" s="10">
        <v>1181084454</v>
      </c>
      <c r="I79" s="10">
        <f t="shared" si="1"/>
        <v>1181084454</v>
      </c>
      <c r="J79" s="6" t="s">
        <v>25</v>
      </c>
      <c r="K79" s="6" t="s">
        <v>144</v>
      </c>
    </row>
    <row r="80" spans="1:11" ht="42.8">
      <c r="A80" s="1">
        <v>76</v>
      </c>
      <c r="B80" s="6">
        <v>4234100</v>
      </c>
      <c r="C80" s="6" t="s">
        <v>39</v>
      </c>
      <c r="D80" s="12">
        <v>44344</v>
      </c>
      <c r="E80" s="7">
        <f t="shared" si="2"/>
        <v>1140000</v>
      </c>
      <c r="F80" s="6" t="s">
        <v>15</v>
      </c>
      <c r="G80" s="9">
        <v>1</v>
      </c>
      <c r="H80" s="10">
        <v>1140000</v>
      </c>
      <c r="I80" s="10">
        <f t="shared" si="1"/>
        <v>1140000</v>
      </c>
      <c r="J80" s="6" t="s">
        <v>14</v>
      </c>
      <c r="K80" s="6" t="s">
        <v>142</v>
      </c>
    </row>
    <row r="81" spans="1:11" ht="42.8">
      <c r="A81" s="1">
        <v>77</v>
      </c>
      <c r="B81" s="6">
        <v>4234100</v>
      </c>
      <c r="C81" s="6" t="s">
        <v>39</v>
      </c>
      <c r="D81" s="12">
        <v>44348</v>
      </c>
      <c r="E81" s="7">
        <f t="shared" si="2"/>
        <v>3911150</v>
      </c>
      <c r="F81" s="6" t="s">
        <v>15</v>
      </c>
      <c r="G81" s="9">
        <v>1</v>
      </c>
      <c r="H81" s="10">
        <v>3911150</v>
      </c>
      <c r="I81" s="10">
        <f t="shared" si="1"/>
        <v>3911150</v>
      </c>
      <c r="J81" s="6" t="s">
        <v>14</v>
      </c>
      <c r="K81" s="1" t="s">
        <v>40</v>
      </c>
    </row>
    <row r="82" spans="1:11" ht="42.8">
      <c r="A82" s="1">
        <v>78</v>
      </c>
      <c r="B82" s="1">
        <v>4299990</v>
      </c>
      <c r="C82" s="1" t="s">
        <v>113</v>
      </c>
      <c r="D82" s="11">
        <v>44356</v>
      </c>
      <c r="E82" s="2">
        <v>28175000</v>
      </c>
      <c r="F82" s="1" t="s">
        <v>15</v>
      </c>
      <c r="G82" s="2">
        <v>1</v>
      </c>
      <c r="H82" s="2">
        <v>28175000</v>
      </c>
      <c r="I82" s="2">
        <f t="shared" ref="I82" si="3">+G82*H82</f>
        <v>28175000</v>
      </c>
      <c r="J82" s="1" t="s">
        <v>25</v>
      </c>
      <c r="K82" s="1" t="s">
        <v>112</v>
      </c>
    </row>
    <row r="83" spans="1:11" ht="28.55">
      <c r="A83" s="1">
        <v>79</v>
      </c>
      <c r="B83" s="6">
        <v>4121200</v>
      </c>
      <c r="C83" s="6" t="s">
        <v>31</v>
      </c>
      <c r="D83" s="12">
        <v>44357</v>
      </c>
      <c r="E83" s="7">
        <f t="shared" si="2"/>
        <v>1760903</v>
      </c>
      <c r="F83" s="6" t="s">
        <v>108</v>
      </c>
      <c r="G83" s="9">
        <v>1</v>
      </c>
      <c r="H83" s="10">
        <v>1760903</v>
      </c>
      <c r="I83" s="10">
        <f t="shared" si="1"/>
        <v>1760903</v>
      </c>
      <c r="J83" s="6" t="s">
        <v>14</v>
      </c>
      <c r="K83" s="6" t="s">
        <v>146</v>
      </c>
    </row>
    <row r="84" spans="1:11" ht="42.8">
      <c r="A84" s="1">
        <v>80</v>
      </c>
      <c r="B84" s="6">
        <v>4291000</v>
      </c>
      <c r="C84" s="6" t="s">
        <v>147</v>
      </c>
      <c r="D84" s="12">
        <v>44357</v>
      </c>
      <c r="E84" s="7">
        <f t="shared" si="2"/>
        <v>578205</v>
      </c>
      <c r="F84" s="6" t="s">
        <v>15</v>
      </c>
      <c r="G84" s="9">
        <v>1</v>
      </c>
      <c r="H84" s="10">
        <v>578205</v>
      </c>
      <c r="I84" s="10">
        <f t="shared" si="1"/>
        <v>578205</v>
      </c>
      <c r="J84" s="6" t="s">
        <v>43</v>
      </c>
      <c r="K84" s="6" t="s">
        <v>148</v>
      </c>
    </row>
    <row r="85" spans="1:11" ht="42.8">
      <c r="A85" s="1">
        <v>81</v>
      </c>
      <c r="B85" s="6">
        <v>4252110</v>
      </c>
      <c r="C85" s="6" t="s">
        <v>149</v>
      </c>
      <c r="D85" s="12">
        <v>44361</v>
      </c>
      <c r="E85" s="7">
        <f t="shared" si="2"/>
        <v>6900000</v>
      </c>
      <c r="F85" s="6" t="s">
        <v>15</v>
      </c>
      <c r="G85" s="9">
        <v>10000</v>
      </c>
      <c r="H85" s="10">
        <v>690</v>
      </c>
      <c r="I85" s="10">
        <f t="shared" si="1"/>
        <v>6900000</v>
      </c>
      <c r="J85" s="6" t="s">
        <v>14</v>
      </c>
      <c r="K85" s="6" t="s">
        <v>150</v>
      </c>
    </row>
    <row r="86" spans="1:11" ht="28.55">
      <c r="A86" s="1">
        <v>82</v>
      </c>
      <c r="B86" s="6">
        <v>4299990</v>
      </c>
      <c r="C86" s="6" t="s">
        <v>153</v>
      </c>
      <c r="D86" s="12">
        <v>44365</v>
      </c>
      <c r="E86" s="7">
        <f t="shared" ref="E86" si="4">+I86</f>
        <v>5400000</v>
      </c>
      <c r="F86" s="6" t="s">
        <v>15</v>
      </c>
      <c r="G86" s="9">
        <v>1</v>
      </c>
      <c r="H86" s="10">
        <v>5400000</v>
      </c>
      <c r="I86" s="10">
        <f t="shared" ref="I86" si="5">+G86*H86</f>
        <v>5400000</v>
      </c>
      <c r="J86" s="6" t="s">
        <v>14</v>
      </c>
      <c r="K86" s="6" t="s">
        <v>154</v>
      </c>
    </row>
    <row r="87" spans="1:11" ht="114.15">
      <c r="A87" s="1">
        <v>83</v>
      </c>
      <c r="B87" s="6">
        <v>4299990</v>
      </c>
      <c r="C87" s="6" t="s">
        <v>151</v>
      </c>
      <c r="D87" s="12">
        <v>44372</v>
      </c>
      <c r="E87" s="7">
        <f t="shared" si="2"/>
        <v>127168500</v>
      </c>
      <c r="F87" s="6" t="s">
        <v>15</v>
      </c>
      <c r="G87" s="9">
        <v>1</v>
      </c>
      <c r="H87" s="10">
        <v>127168500</v>
      </c>
      <c r="I87" s="10">
        <f t="shared" si="1"/>
        <v>127168500</v>
      </c>
      <c r="J87" s="6" t="s">
        <v>14</v>
      </c>
      <c r="K87" s="6" t="s">
        <v>152</v>
      </c>
    </row>
  </sheetData>
  <mergeCells count="3">
    <mergeCell ref="B3:K3"/>
    <mergeCell ref="B1:K1"/>
    <mergeCell ref="B2:K2"/>
  </mergeCells>
  <pageMargins left="0.49" right="0.5" top="0.48" bottom="0.43" header="0.31496062992125984" footer="0.31496062992125984"/>
  <pageSetup paperSize="9" scale="73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май-август</vt:lpstr>
      <vt:lpstr>январь-август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2021-08-13T16:16:48Z</cp:lastPrinted>
  <dcterms:created xsi:type="dcterms:W3CDTF">2019-03-16T06:41:09Z</dcterms:created>
  <dcterms:modified xsi:type="dcterms:W3CDTF">2021-08-13T16:17:19Z</dcterms:modified>
</cp:coreProperties>
</file>